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Баланс ф0503130" sheetId="1" r:id="rId1"/>
  </sheets>
  <definedNames/>
  <calcPr fullCalcOnLoad="1"/>
</workbook>
</file>

<file path=xl/sharedStrings.xml><?xml version="1.0" encoding="utf-8"?>
<sst xmlns="http://schemas.openxmlformats.org/spreadsheetml/2006/main" count="883" uniqueCount="254">
  <si>
    <t>(в ред. Приказа Минфина РФ от 26.10.2012 г. № 138н)</t>
  </si>
  <si>
    <t>БАЛАНС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</si>
  <si>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</si>
  <si>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</si>
  <si>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</si>
  <si>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</si>
  <si>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</si>
  <si>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</si>
  <si>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0503130</t>
  </si>
  <si>
    <t>на 1 января 2016 г.</t>
  </si>
  <si>
    <t>Дата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</si>
  <si>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</si>
  <si>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</si>
  <si>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</si>
  <si>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</si>
  <si>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54705851</t>
  </si>
  <si>
    <t>финансирования дефицита бюджета</t>
  </si>
  <si>
    <t>МКДОУ д/с № 11 "Рябинушка"</t>
  </si>
  <si>
    <t>Глава по БК</t>
  </si>
  <si>
    <t>506</t>
  </si>
  <si>
    <t>Наименование бюджета</t>
  </si>
  <si>
    <t>Бюджет Андроповского муниципального района Ставропольского края</t>
  </si>
  <si>
    <t>по ОКАТО</t>
  </si>
  <si>
    <t>Периодичность:</t>
  </si>
  <si>
    <t>годовая</t>
  </si>
  <si>
    <t>Единица измерения: руб.</t>
  </si>
  <si>
    <t>по ОКЕИ</t>
  </si>
  <si>
    <t>383</t>
  </si>
  <si>
    <t>БАЛАНС (Актив)</t>
  </si>
  <si>
    <t>410</t>
  </si>
  <si>
    <t>-</t>
  </si>
  <si>
    <t>БАЛАНС (Пассив)</t>
  </si>
  <si>
    <t>900</t>
  </si>
  <si>
    <t>ОТКЛОНЕНИЕ</t>
  </si>
  <si>
    <t>А К Т И В</t>
  </si>
  <si>
    <t>Код строки</t>
  </si>
  <si>
    <t>На начало года</t>
  </si>
  <si>
    <t>бюджетная деятельность</t>
  </si>
  <si>
    <t>средства во временном распоряжении</t>
  </si>
  <si>
    <t>итого</t>
  </si>
  <si>
    <t>На конец отчетного периода</t>
  </si>
  <si>
    <t>1</t>
  </si>
  <si>
    <t>2</t>
  </si>
  <si>
    <t>3</t>
  </si>
  <si>
    <t>4</t>
  </si>
  <si>
    <t>5</t>
  </si>
  <si>
    <t>6</t>
  </si>
  <si>
    <t>7</t>
  </si>
  <si>
    <t>8</t>
  </si>
  <si>
    <t xml:space="preserve">                                 I. Нефинансовые активы</t>
  </si>
  <si>
    <t>Основные средства (балансовая стоимость, 010100000), всего</t>
  </si>
  <si>
    <t>010</t>
  </si>
  <si>
    <t xml:space="preserve">    в том числе:
    недвижимое имущество учреждения (010110000)</t>
  </si>
  <si>
    <t>011</t>
  </si>
  <si>
    <t xml:space="preserve">    иное движимое имущеcтво учреждения (010130000)</t>
  </si>
  <si>
    <t>013</t>
  </si>
  <si>
    <t xml:space="preserve">    предметы лизинга (010140000)</t>
  </si>
  <si>
    <t>014</t>
  </si>
  <si>
    <t>Амортизация основных средств</t>
  </si>
  <si>
    <t>020</t>
  </si>
  <si>
    <t xml:space="preserve">    в том числе:
    амортизация недвижимого имущества учреждения (010410000)</t>
  </si>
  <si>
    <t>021</t>
  </si>
  <si>
    <t xml:space="preserve">    амортизация иного движимого имущества учреждения (010430000)</t>
  </si>
  <si>
    <t>023</t>
  </si>
  <si>
    <t xml:space="preserve">    амортизация предметов лизинга (010440000)</t>
  </si>
  <si>
    <t>024</t>
  </si>
  <si>
    <t>Основные средства (остаточная стоимость, стр.010 - стр.020)</t>
  </si>
  <si>
    <t>030</t>
  </si>
  <si>
    <t xml:space="preserve">    из них:
    недвижимое имущество учреждения (остаточная стоимость, 
    стр.011 - стр.021)</t>
  </si>
  <si>
    <t>031</t>
  </si>
  <si>
    <t xml:space="preserve">    иное движимое имущество учреждения (остаточная стоимость,
    стр.013 - стр.023)</t>
  </si>
  <si>
    <t>033</t>
  </si>
  <si>
    <t>Форма 0503130 с.2</t>
  </si>
  <si>
    <t xml:space="preserve">    предметы лизинга (остаточная стоимость, стр.014 - стр.024)</t>
  </si>
  <si>
    <t>034</t>
  </si>
  <si>
    <t>Нематериальные активы (балансовая стоимость, 010200000)*, всего</t>
  </si>
  <si>
    <t>040</t>
  </si>
  <si>
    <t xml:space="preserve">    из них:
    иное движимое имущество учреждения (010230000) *</t>
  </si>
  <si>
    <t>042</t>
  </si>
  <si>
    <t xml:space="preserve">    предметы лизинга (010240000) *</t>
  </si>
  <si>
    <t>043</t>
  </si>
  <si>
    <t>Амортизация нематериальных активов *</t>
  </si>
  <si>
    <t>050</t>
  </si>
  <si>
    <t xml:space="preserve">    из них:
    иного движимого имущества учреждения (010439000) *</t>
  </si>
  <si>
    <t>052</t>
  </si>
  <si>
    <t xml:space="preserve">    предметов лизинга (010449000) *</t>
  </si>
  <si>
    <t>053</t>
  </si>
  <si>
    <t>Нематериальные активы (остаточная стоимость, стр.040 - стр.050)</t>
  </si>
  <si>
    <t>060</t>
  </si>
  <si>
    <t xml:space="preserve">    из них:
    иное движимое имущество учреждения (остаточная стоимость,
    стр.042 - стр.052)</t>
  </si>
  <si>
    <t>062</t>
  </si>
  <si>
    <t xml:space="preserve">    предметы лизинга (остаточная стоимость, стр.043 - стр.053)</t>
  </si>
  <si>
    <t>063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</si>
  <si>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</si>
  <si>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</si>
  <si>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</si>
  <si>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</si>
  <si>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</si>
  <si>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</si>
  <si>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 xml:space="preserve">    из них:
    в недвижимое имущество учреждения (010610000)</t>
  </si>
  <si>
    <t>091</t>
  </si>
  <si>
    <t xml:space="preserve">    в иное движимое имущество учреждения (010630000)</t>
  </si>
  <si>
    <t>093</t>
  </si>
  <si>
    <t xml:space="preserve">    в предметы лизинга (010640000)</t>
  </si>
  <si>
    <t>094</t>
  </si>
  <si>
    <t>Форма 0503130 с.3</t>
  </si>
  <si>
    <t>Нефинансовые активы в пути (010700000)</t>
  </si>
  <si>
    <t>100</t>
  </si>
  <si>
    <t xml:space="preserve">    из них:
    недвижимое имущество учреждения в пути (010710000)</t>
  </si>
  <si>
    <t>101</t>
  </si>
  <si>
    <t xml:space="preserve">    иное движимое имущество учреждения в пути (010730000)</t>
  </si>
  <si>
    <t>103</t>
  </si>
  <si>
    <t xml:space="preserve">    предметы лизинга в пути (010740000)</t>
  </si>
  <si>
    <t>104</t>
  </si>
  <si>
    <t>Нефинансовые активы имущества казны (балансовая стоимость,
010800000) *</t>
  </si>
  <si>
    <t>110</t>
  </si>
  <si>
    <t>Амортизация имущества, составляющего казну (010450000) *</t>
  </si>
  <si>
    <t>120</t>
  </si>
  <si>
    <t>Нефинансовые активы имущества казны (остаточная стоимость, стр.110 - стр.120)</t>
  </si>
  <si>
    <t>130</t>
  </si>
  <si>
    <t>Затраты на изготовление готовой продукции, выполнение работ, услуг (010900000)</t>
  </si>
  <si>
    <t>140</t>
  </si>
  <si>
    <t xml:space="preserve">Итого по разделу I </t>
  </si>
  <si>
    <t>(стр.030 + стр.060 + стр.070 + стр.080 + стр.090 + стр.100 + стр.130 +
+ стр.140)</t>
  </si>
  <si>
    <t>150</t>
  </si>
  <si>
    <t>II. Финансовые активы</t>
  </si>
  <si>
    <t>Денежные средства учреждения (020100000)</t>
  </si>
  <si>
    <t>170</t>
  </si>
  <si>
    <t xml:space="preserve">    в том числе:
    денежные средства учреждения на лицевых счетах в органе
    казначейства (020111000)</t>
  </si>
  <si>
    <t>171</t>
  </si>
  <si>
    <t xml:space="preserve">    денежные средства учреждения в органе казначейства в пути
    (020113000)</t>
  </si>
  <si>
    <t>172</t>
  </si>
  <si>
    <t xml:space="preserve">    денежные средства учреждения на счетах в кредитной
    организации (020121000)</t>
  </si>
  <si>
    <t>173</t>
  </si>
  <si>
    <t xml:space="preserve">    денежные средства учреждения в кредитной организации в пути
    (020123000)</t>
  </si>
  <si>
    <t>174</t>
  </si>
  <si>
    <t xml:space="preserve">    аккредитивы на счетах учреждения в кредитной организации
    (020126000)</t>
  </si>
  <si>
    <t>175</t>
  </si>
  <si>
    <t>Форма 0503130 с.4</t>
  </si>
  <si>
    <t xml:space="preserve">    денежные средства учреждения в иностранной валюте на счетах в
    кредитной организации (020127000)</t>
  </si>
  <si>
    <t>176</t>
  </si>
  <si>
    <t xml:space="preserve">    касса (020134000)</t>
  </si>
  <si>
    <t>177</t>
  </si>
  <si>
    <t xml:space="preserve">    денежные документы (020135000)</t>
  </si>
  <si>
    <t>178</t>
  </si>
  <si>
    <t xml:space="preserve">    денежные средства учреждения, размещенные на депозиты в
    кредитной организации (020122000)</t>
  </si>
  <si>
    <t>179</t>
  </si>
  <si>
    <t>Финансовые вложения (020400000)</t>
  </si>
  <si>
    <t>210</t>
  </si>
  <si>
    <t xml:space="preserve">    в том числе:
    ценные бумаги, кроме акций (020420000)</t>
  </si>
  <si>
    <t>211</t>
  </si>
  <si>
    <t xml:space="preserve">    акции и иные формы участия в капитале (020430000)</t>
  </si>
  <si>
    <t>212</t>
  </si>
  <si>
    <t xml:space="preserve">  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</si>
  <si>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</si>
  <si>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</si>
  <si>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</si>
  <si>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</si>
  <si>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</si>
  <si>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</si>
  <si>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</si>
  <si>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 xml:space="preserve">    в том числе:
    по предоставленным кредитам, займам (ссудам) (020710000)</t>
  </si>
  <si>
    <t>291</t>
  </si>
  <si>
    <t xml:space="preserve">    в рамках целевых иностранных кредитов (заимствований) (020720000)</t>
  </si>
  <si>
    <t>292</t>
  </si>
  <si>
    <t xml:space="preserve">    с дебиторами по государственным (муниципальным) гарантиям
    (020730000)</t>
  </si>
  <si>
    <t>293</t>
  </si>
  <si>
    <t>Расчеты с подотчетными лицами (020800000)</t>
  </si>
  <si>
    <t>310</t>
  </si>
  <si>
    <t>Расчеты по ущербу имуществу (020900000)</t>
  </si>
  <si>
    <t>320</t>
  </si>
  <si>
    <t>Прочие расчеты с дебиторами (021000000)</t>
  </si>
  <si>
    <t>330</t>
  </si>
  <si>
    <t xml:space="preserve">    из них:
    расчеты по НДС по приобретенным материальным ценностям, работам,
    услугам (021001000)</t>
  </si>
  <si>
    <t>331</t>
  </si>
  <si>
    <t xml:space="preserve">    расчеты с финансовым органом по наличным денежным средствам
    (021003000)</t>
  </si>
  <si>
    <t>333</t>
  </si>
  <si>
    <t>Форма 0503130 с.5</t>
  </si>
  <si>
    <t>Вложения в финансовые активы (021500000)</t>
  </si>
  <si>
    <t>370</t>
  </si>
  <si>
    <t xml:space="preserve">    в том числе:
    ценные бумаги, кроме акций (021520000)</t>
  </si>
  <si>
    <t>371</t>
  </si>
  <si>
    <t xml:space="preserve">    акции и иные формы участия в капитале (021530000)</t>
  </si>
  <si>
    <t>372</t>
  </si>
  <si>
    <t xml:space="preserve">    иные финансовые активы (021550000)</t>
  </si>
  <si>
    <t>373</t>
  </si>
  <si>
    <t>Итого по разделу II</t>
  </si>
  <si>
    <t>(стр.170 + стр.210 + стр.230 + стр.260 + стр.290 + стр.310 + стр.320 +
+ стр.330 + стр.370)</t>
  </si>
  <si>
    <t>400</t>
  </si>
  <si>
    <t>БАЛАНС (стр. 150 + стр. 400)</t>
  </si>
  <si>
    <t>Форма 0503130 с.6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</si>
  <si>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</si>
  <si>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</si>
  <si>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</si>
  <si>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</si>
  <si>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 xml:space="preserve">    в том числе:
    по долговым обязательствам в рублях (030110000)</t>
  </si>
  <si>
    <t>471</t>
  </si>
  <si>
    <t xml:space="preserve">    по долговым обязательствам по целевым иностранным кредитам
    (заимствованиям) (030120000)</t>
  </si>
  <si>
    <t>472</t>
  </si>
  <si>
    <t xml:space="preserve">    по государственным (муниципальным) гарантиям (30130000)</t>
  </si>
  <si>
    <t>473</t>
  </si>
  <si>
    <t xml:space="preserve">  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</si>
  <si>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</si>
  <si>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</si>
  <si>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</si>
  <si>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</si>
  <si>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</si>
  <si>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 xml:space="preserve">    из них:
    расчеты по налогу на доходы физических лиц (030301000)</t>
  </si>
  <si>
    <t>511</t>
  </si>
  <si>
    <t xml:space="preserve">    расчеты по страховым взносам на обязательное социальное страхование
    (030302000, 030306000)</t>
  </si>
  <si>
    <t>512</t>
  </si>
  <si>
    <t xml:space="preserve">    расчеты по налогу на прибыль организаций (030303000)</t>
  </si>
  <si>
    <t>513</t>
  </si>
  <si>
    <t xml:space="preserve">    расчеты по налогу на добавленную стоимость (030304000)</t>
  </si>
  <si>
    <t>514</t>
  </si>
  <si>
    <t xml:space="preserve">    расчеты по иным платежам в бюджет (030305000, 030312000, 030313000)</t>
  </si>
  <si>
    <t>515</t>
  </si>
  <si>
    <t xml:space="preserve">    расчеты по страховым взносам на медицинское и пенсионное страхование
    (030307000, 030308000, 030309000, 030310000, 030311000)</t>
  </si>
  <si>
    <t>516</t>
  </si>
  <si>
    <t>Форма 0503130 с.7</t>
  </si>
  <si>
    <t>9</t>
  </si>
  <si>
    <t>10</t>
  </si>
  <si>
    <t>Прочие расчеты с кредиторами (030400000)</t>
  </si>
  <si>
    <t>530</t>
  </si>
  <si>
    <t xml:space="preserve">    из них:
    расчеты по средствам, полученным во временное распоряжение
    (030401000)</t>
  </si>
  <si>
    <t>531</t>
  </si>
  <si>
    <t>X</t>
  </si>
  <si>
    <t xml:space="preserve">    расчеты с депонентами (030402000)</t>
  </si>
  <si>
    <t>532</t>
  </si>
  <si>
    <t xml:space="preserve">    расчеты по удержаниям из выплат по оплате труда (030403000)</t>
  </si>
  <si>
    <t>533</t>
  </si>
  <si>
    <t xml:space="preserve">    внутриведомственные расчеты (030404000)</t>
  </si>
  <si>
    <t>534</t>
  </si>
  <si>
    <t>Итого по разделу III</t>
  </si>
  <si>
    <t>(стр. 470 + стр.490 + стр.510 + стр.530)</t>
  </si>
  <si>
    <t>600</t>
  </si>
  <si>
    <t>IV.  Финансовый результат</t>
  </si>
  <si>
    <t>Финансовый результат экономического субъекта (040100000)</t>
  </si>
  <si>
    <t>620</t>
  </si>
  <si>
    <t xml:space="preserve">    из них:
    финансовый результат прошлых отчетных периодов (040130000)</t>
  </si>
  <si>
    <t>623</t>
  </si>
  <si>
    <t xml:space="preserve">    доходы будущих периодов (040140000)</t>
  </si>
  <si>
    <t>624</t>
  </si>
  <si>
    <t xml:space="preserve">    расходы будущих периодов (040150000)</t>
  </si>
  <si>
    <t>625</t>
  </si>
  <si>
    <t>БАЛАНС (стр. 600 + стр. 620)</t>
  </si>
  <si>
    <t>&lt;*&gt; Данные по этим строкам в валюту баланса не входят.</t>
  </si>
  <si>
    <t>Руководитель</t>
  </si>
  <si>
    <t>Свинаренко Н. В.</t>
  </si>
  <si>
    <t>(подпись)</t>
  </si>
  <si>
    <t>(расшифровка подписи)</t>
  </si>
  <si>
    <t>Главный бухгалтер</t>
  </si>
  <si>
    <t xml:space="preserve">                                     2016 г.</t>
  </si>
  <si>
    <t>И.И.Челомбицкая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</si>
</sst>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"/>
      <color indexed="8"/>
      <name val="Times New Roman"/>
      <family val="0"/>
    </font>
    <font>
      <sz val="1"/>
      <color indexed="8"/>
      <name val="Tahoma"/>
      <family val="0"/>
    </font>
    <font>
      <sz val="3"/>
      <color indexed="8"/>
      <name val="Tahoma"/>
      <family val="0"/>
    </font>
    <font>
      <i/>
      <sz val="8"/>
      <color indexed="8"/>
      <name val="Tahoma"/>
      <family val="0"/>
    </font>
    <font>
      <b/>
      <i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1" xfId="0" applyNumberFormat="1" applyAlignment="1">
      <alignment horizontal="center" wrapText="1"/>
    </xf>
    <xf numFmtId="0" fontId="4" fillId="2" borderId="1" xfId="0" applyNumberFormat="1" applyAlignment="1">
      <alignment horizontal="center" vertical="center" wrapText="1"/>
    </xf>
    <xf numFmtId="0" fontId="3" fillId="2" borderId="2" xfId="0" applyNumberFormat="1" applyAlignment="1">
      <alignment horizontal="center" vertical="center" wrapText="1"/>
    </xf>
    <xf numFmtId="14" fontId="3" fillId="2" borderId="3" xfId="0" applyNumberFormat="1" applyAlignment="1">
      <alignment horizontal="center" vertical="center" wrapText="1"/>
    </xf>
    <xf numFmtId="0" fontId="3" fillId="2" borderId="0" xfId="0" applyNumberFormat="1" applyAlignment="1">
      <alignment horizontal="left" wrapText="1"/>
    </xf>
    <xf numFmtId="0" fontId="3" fillId="2" borderId="4" xfId="0" applyNumberFormat="1" applyAlignment="1">
      <alignment horizontal="center" vertical="center" wrapText="1"/>
    </xf>
    <xf numFmtId="0" fontId="3" fillId="2" borderId="5" xfId="0" applyNumberFormat="1" applyAlignment="1">
      <alignment horizontal="center" vertical="center" wrapText="1"/>
    </xf>
    <xf numFmtId="0" fontId="3" fillId="2" borderId="6" xfId="0" applyNumberFormat="1" applyAlignment="1">
      <alignment horizontal="center" vertical="center" wrapText="1"/>
    </xf>
    <xf numFmtId="0" fontId="3" fillId="2" borderId="3" xfId="0" applyNumberFormat="1" applyAlignment="1">
      <alignment horizontal="center" vertical="center" wrapText="1"/>
    </xf>
    <xf numFmtId="0" fontId="3" fillId="2" borderId="7" xfId="0" applyNumberFormat="1" applyAlignment="1">
      <alignment horizontal="center" vertical="center" wrapText="1"/>
    </xf>
    <xf numFmtId="0" fontId="3" fillId="2" borderId="8" xfId="0" applyNumberFormat="1" applyAlignment="1">
      <alignment horizontal="center" vertical="center" wrapText="1"/>
    </xf>
    <xf numFmtId="4" fontId="3" fillId="2" borderId="9" xfId="0" applyNumberFormat="1" applyAlignment="1">
      <alignment horizontal="right" vertical="center" wrapText="1"/>
    </xf>
    <xf numFmtId="0" fontId="3" fillId="2" borderId="10" xfId="0" applyNumberFormat="1" applyAlignment="1">
      <alignment horizontal="center" vertical="center" wrapText="1"/>
    </xf>
    <xf numFmtId="4" fontId="3" fillId="2" borderId="1" xfId="0" applyNumberFormat="1" applyAlignment="1">
      <alignment horizontal="right" vertical="center" wrapText="1"/>
    </xf>
    <xf numFmtId="0" fontId="3" fillId="2" borderId="11" xfId="0" applyNumberFormat="1" applyAlignment="1">
      <alignment horizontal="center" vertical="center" wrapText="1"/>
    </xf>
    <xf numFmtId="0" fontId="3" fillId="2" borderId="12" xfId="0" applyNumberFormat="1" applyAlignment="1">
      <alignment horizontal="right" vertical="center" wrapText="1"/>
    </xf>
    <xf numFmtId="0" fontId="8" fillId="2" borderId="1" xfId="0" applyNumberFormat="1" applyAlignment="1">
      <alignment horizontal="center" vertical="center" wrapText="1"/>
    </xf>
    <xf numFmtId="0" fontId="9" fillId="2" borderId="1" xfId="0" applyNumberFormat="1" applyAlignment="1">
      <alignment horizontal="center" vertical="center" wrapText="1"/>
    </xf>
    <xf numFmtId="0" fontId="8" fillId="2" borderId="8" xfId="0" applyNumberFormat="1" applyAlignment="1">
      <alignment horizontal="center" wrapText="1"/>
    </xf>
    <xf numFmtId="4" fontId="9" fillId="2" borderId="9" xfId="0" applyNumberFormat="1" applyAlignment="1">
      <alignment horizontal="right" wrapText="1"/>
    </xf>
    <xf numFmtId="0" fontId="9" fillId="2" borderId="9" xfId="0" applyNumberFormat="1" applyAlignment="1">
      <alignment horizontal="right" wrapText="1"/>
    </xf>
    <xf numFmtId="0" fontId="8" fillId="2" borderId="8" xfId="0" applyNumberFormat="1" applyAlignment="1">
      <alignment horizontal="center" wrapText="1"/>
    </xf>
    <xf numFmtId="0" fontId="9" fillId="2" borderId="13" xfId="0" applyNumberFormat="1" applyAlignment="1">
      <alignment horizontal="right" wrapText="1"/>
    </xf>
    <xf numFmtId="0" fontId="9" fillId="2" borderId="1" xfId="0" applyNumberFormat="1" applyAlignment="1">
      <alignment horizontal="center" vertical="center" wrapText="1"/>
    </xf>
    <xf numFmtId="4" fontId="9" fillId="2" borderId="9" xfId="0" applyNumberFormat="1" applyAlignment="1">
      <alignment horizontal="right" wrapText="1"/>
    </xf>
    <xf numFmtId="0" fontId="9" fillId="2" borderId="9" xfId="0" applyNumberFormat="1" applyAlignment="1">
      <alignment horizontal="right" wrapText="1"/>
    </xf>
    <xf numFmtId="0" fontId="8" fillId="2" borderId="10" xfId="0" applyNumberFormat="1" applyAlignment="1">
      <alignment horizontal="center" wrapText="1"/>
    </xf>
    <xf numFmtId="4" fontId="9" fillId="2" borderId="1" xfId="0" applyNumberFormat="1" applyAlignment="1">
      <alignment horizontal="right" wrapText="1"/>
    </xf>
    <xf numFmtId="0" fontId="9" fillId="2" borderId="1" xfId="0" applyNumberFormat="1" applyAlignment="1">
      <alignment horizontal="right" wrapText="1"/>
    </xf>
    <xf numFmtId="0" fontId="9" fillId="2" borderId="12" xfId="0" applyNumberFormat="1" applyAlignment="1">
      <alignment horizontal="center" vertical="center" wrapText="1"/>
    </xf>
    <xf numFmtId="0" fontId="8" fillId="2" borderId="11" xfId="0" applyNumberFormat="1" applyAlignment="1">
      <alignment horizontal="center" wrapText="1"/>
    </xf>
    <xf numFmtId="0" fontId="9" fillId="2" borderId="12" xfId="0" applyNumberFormat="1" applyAlignment="1">
      <alignment horizontal="right" wrapText="1"/>
    </xf>
    <xf numFmtId="0" fontId="8" fillId="2" borderId="14" xfId="0" applyNumberFormat="1" applyAlignment="1">
      <alignment horizontal="center" wrapText="1"/>
    </xf>
    <xf numFmtId="4" fontId="9" fillId="2" borderId="15" xfId="0" applyNumberFormat="1" applyAlignment="1">
      <alignment horizontal="right" wrapText="1"/>
    </xf>
    <xf numFmtId="0" fontId="8" fillId="2" borderId="16" xfId="0" applyNumberFormat="1" applyAlignment="1">
      <alignment horizontal="center" vertical="center" wrapText="1"/>
    </xf>
    <xf numFmtId="0" fontId="8" fillId="2" borderId="1" xfId="0" applyNumberFormat="1" applyAlignment="1">
      <alignment horizontal="center" vertical="center" wrapText="1"/>
    </xf>
    <xf numFmtId="0" fontId="11" fillId="2" borderId="0" xfId="0" applyNumberFormat="1" applyAlignment="1">
      <alignment horizontal="right" wrapText="1"/>
    </xf>
    <xf numFmtId="0" fontId="11" fillId="2" borderId="17" xfId="0" applyNumberFormat="1" applyAlignment="1">
      <alignment horizontal="right" wrapText="1"/>
    </xf>
    <xf numFmtId="0" fontId="12" fillId="2" borderId="0" xfId="0" applyNumberFormat="1" applyAlignment="1">
      <alignment horizontal="right" wrapText="1"/>
    </xf>
    <xf numFmtId="0" fontId="3" fillId="2" borderId="0" xfId="0" applyNumberFormat="1" applyAlignment="1">
      <alignment horizontal="right" wrapText="1"/>
    </xf>
    <xf numFmtId="4" fontId="9" fillId="2" borderId="13" xfId="0" applyNumberFormat="1" applyAlignment="1">
      <alignment horizontal="right" wrapText="1"/>
    </xf>
    <xf numFmtId="0" fontId="4" fillId="2" borderId="0" xfId="0" applyNumberFormat="1" applyAlignment="1">
      <alignment horizontal="center" vertical="center" wrapText="1"/>
    </xf>
    <xf numFmtId="0" fontId="14" fillId="2" borderId="0" xfId="0" applyNumberFormat="1" applyAlignment="1">
      <alignment horizontal="center" vertical="center" wrapText="1"/>
    </xf>
    <xf numFmtId="0" fontId="4" fillId="2" borderId="0" xfId="0" applyNumberFormat="1" applyAlignment="1">
      <alignment horizontal="left" vertical="center" wrapText="1"/>
    </xf>
    <xf numFmtId="0" fontId="4" fillId="2" borderId="18" xfId="0" applyNumberFormat="1" applyAlignment="1">
      <alignment horizontal="center" vertical="center" wrapText="1"/>
    </xf>
    <xf numFmtId="0" fontId="13" fillId="2" borderId="18" xfId="0" applyNumberFormat="1" applyAlignment="1">
      <alignment horizontal="center" vertical="center" wrapText="1"/>
    </xf>
    <xf numFmtId="0" fontId="4" fillId="2" borderId="0" xfId="0" applyNumberFormat="1" applyAlignment="1">
      <alignment horizontal="left" vertical="top" wrapText="1"/>
    </xf>
    <xf numFmtId="0" fontId="9" fillId="2" borderId="1" xfId="0" applyNumberFormat="1" applyAlignment="1">
      <alignment horizontal="right" wrapText="1"/>
    </xf>
    <xf numFmtId="0" fontId="9" fillId="2" borderId="19" xfId="0" applyNumberFormat="1" applyAlignment="1">
      <alignment horizontal="right" wrapText="1"/>
    </xf>
    <xf numFmtId="0" fontId="5" fillId="2" borderId="20" xfId="0" applyNumberFormat="1" applyAlignment="1">
      <alignment horizontal="left" wrapText="1"/>
    </xf>
    <xf numFmtId="4" fontId="9" fillId="2" borderId="15" xfId="0" applyNumberFormat="1" applyAlignment="1">
      <alignment horizontal="right" wrapText="1"/>
    </xf>
    <xf numFmtId="0" fontId="9" fillId="2" borderId="15" xfId="0" applyNumberFormat="1" applyAlignment="1">
      <alignment horizontal="right" wrapText="1"/>
    </xf>
    <xf numFmtId="4" fontId="9" fillId="2" borderId="21" xfId="0" applyNumberFormat="1" applyAlignment="1">
      <alignment horizontal="right" wrapText="1"/>
    </xf>
    <xf numFmtId="0" fontId="4" fillId="2" borderId="16" xfId="0" applyNumberFormat="1" applyAlignment="1">
      <alignment horizontal="left" wrapText="1"/>
    </xf>
    <xf numFmtId="4" fontId="9" fillId="2" borderId="19" xfId="0" applyNumberFormat="1" applyAlignment="1">
      <alignment horizontal="right" wrapText="1"/>
    </xf>
    <xf numFmtId="4" fontId="9" fillId="2" borderId="1" xfId="0" applyNumberFormat="1" applyAlignment="1">
      <alignment horizontal="right" wrapText="1"/>
    </xf>
    <xf numFmtId="0" fontId="9" fillId="2" borderId="21" xfId="0" applyNumberFormat="1" applyAlignment="1">
      <alignment horizontal="right" wrapText="1"/>
    </xf>
    <xf numFmtId="0" fontId="5" fillId="2" borderId="22" xfId="0" applyNumberFormat="1" applyAlignment="1">
      <alignment horizontal="center" vertical="center" wrapText="1"/>
    </xf>
    <xf numFmtId="0" fontId="4" fillId="2" borderId="23" xfId="0" applyNumberFormat="1" applyAlignment="1">
      <alignment horizontal="left" wrapText="1"/>
    </xf>
    <xf numFmtId="0" fontId="8" fillId="2" borderId="10" xfId="0" applyNumberFormat="1" applyAlignment="1">
      <alignment horizontal="center" wrapText="1"/>
    </xf>
    <xf numFmtId="0" fontId="5" fillId="2" borderId="24" xfId="0" applyNumberFormat="1" applyAlignment="1">
      <alignment horizontal="left" wrapText="1"/>
    </xf>
    <xf numFmtId="0" fontId="8" fillId="2" borderId="14" xfId="0" applyNumberFormat="1" applyAlignment="1">
      <alignment horizontal="center" wrapText="1"/>
    </xf>
    <xf numFmtId="0" fontId="4" fillId="2" borderId="1" xfId="0" applyNumberFormat="1" applyAlignment="1">
      <alignment horizontal="center" wrapText="1"/>
    </xf>
    <xf numFmtId="0" fontId="9" fillId="2" borderId="12" xfId="0" applyNumberFormat="1" applyAlignment="1">
      <alignment horizontal="center" vertical="center" wrapText="1"/>
    </xf>
    <xf numFmtId="0" fontId="9" fillId="2" borderId="16" xfId="0" applyNumberFormat="1" applyAlignment="1">
      <alignment horizontal="center" vertical="center" wrapText="1"/>
    </xf>
    <xf numFmtId="0" fontId="3" fillId="2" borderId="0" xfId="0" applyNumberFormat="1" applyAlignment="1">
      <alignment horizontal="right" vertical="center" wrapText="1"/>
    </xf>
    <xf numFmtId="0" fontId="9" fillId="2" borderId="12" xfId="0" applyNumberFormat="1" applyAlignment="1">
      <alignment horizontal="right" wrapText="1"/>
    </xf>
    <xf numFmtId="0" fontId="9" fillId="2" borderId="25" xfId="0" applyNumberFormat="1" applyAlignment="1">
      <alignment horizontal="right" wrapText="1"/>
    </xf>
    <xf numFmtId="0" fontId="10" fillId="2" borderId="0" xfId="0" applyNumberFormat="1" applyAlignment="1">
      <alignment horizontal="center" vertical="center" wrapText="1"/>
    </xf>
    <xf numFmtId="0" fontId="10" fillId="2" borderId="17" xfId="0" applyNumberFormat="1" applyAlignment="1">
      <alignment horizontal="center" vertical="center" wrapText="1"/>
    </xf>
    <xf numFmtId="0" fontId="5" fillId="2" borderId="22" xfId="0" applyNumberFormat="1" applyAlignment="1">
      <alignment horizontal="left" vertical="center" wrapText="1"/>
    </xf>
    <xf numFmtId="0" fontId="3" fillId="2" borderId="12" xfId="0" applyNumberFormat="1" applyAlignment="1">
      <alignment horizontal="right" vertical="center" wrapText="1"/>
    </xf>
    <xf numFmtId="0" fontId="3" fillId="2" borderId="25" xfId="0" applyNumberFormat="1" applyAlignment="1">
      <alignment horizontal="right" vertical="center" wrapText="1"/>
    </xf>
    <xf numFmtId="0" fontId="3" fillId="2" borderId="16" xfId="0" applyNumberFormat="1" applyAlignment="1">
      <alignment horizontal="left" vertical="center" wrapText="1"/>
    </xf>
    <xf numFmtId="0" fontId="3" fillId="2" borderId="9" xfId="0" applyNumberFormat="1" applyAlignment="1">
      <alignment horizontal="right" vertical="center" wrapText="1"/>
    </xf>
    <xf numFmtId="4" fontId="3" fillId="2" borderId="13" xfId="0" applyNumberFormat="1" applyAlignment="1">
      <alignment horizontal="right" vertical="center" wrapText="1"/>
    </xf>
    <xf numFmtId="4" fontId="3" fillId="2" borderId="1" xfId="0" applyNumberFormat="1" applyAlignment="1">
      <alignment horizontal="right" vertical="center" wrapText="1"/>
    </xf>
    <xf numFmtId="0" fontId="3" fillId="2" borderId="1" xfId="0" applyNumberFormat="1" applyAlignment="1">
      <alignment horizontal="right" vertical="center" wrapText="1"/>
    </xf>
    <xf numFmtId="4" fontId="3" fillId="2" borderId="19" xfId="0" applyNumberFormat="1" applyAlignment="1">
      <alignment horizontal="right" vertical="center" wrapText="1"/>
    </xf>
    <xf numFmtId="4" fontId="3" fillId="2" borderId="9" xfId="0" applyNumberFormat="1" applyAlignment="1">
      <alignment horizontal="right" vertical="center" wrapText="1"/>
    </xf>
    <xf numFmtId="0" fontId="3" fillId="2" borderId="0" xfId="0" applyNumberFormat="1" applyAlignment="1">
      <alignment horizontal="left" wrapText="1"/>
    </xf>
    <xf numFmtId="0" fontId="3" fillId="2" borderId="0" xfId="0" applyNumberFormat="1" applyAlignment="1">
      <alignment horizontal="left" vertical="center" wrapText="1"/>
    </xf>
    <xf numFmtId="0" fontId="7" fillId="2" borderId="18" xfId="0" applyNumberFormat="1" applyAlignment="1">
      <alignment horizontal="left" vertical="center" wrapText="1"/>
    </xf>
    <xf numFmtId="0" fontId="5" fillId="2" borderId="0" xfId="0" applyNumberFormat="1" applyAlignment="1">
      <alignment horizontal="center" vertical="center" wrapText="1"/>
    </xf>
    <xf numFmtId="0" fontId="6" fillId="2" borderId="0" xfId="0" applyNumberFormat="1" applyAlignment="1">
      <alignment horizontal="right" vertical="center" wrapText="1"/>
    </xf>
    <xf numFmtId="0" fontId="6" fillId="2" borderId="18" xfId="0" applyNumberFormat="1" applyAlignment="1">
      <alignment horizontal="center" vertical="center" wrapText="1"/>
    </xf>
    <xf numFmtId="0" fontId="14" fillId="2" borderId="0" xfId="0" applyNumberFormat="1" applyFont="1" applyAlignment="1">
      <alignment horizontal="center" vertical="center" wrapText="1"/>
    </xf>
    <xf numFmtId="0" fontId="13" fillId="2" borderId="18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9"/>
  <sheetViews>
    <sheetView tabSelected="1" view="pageBreakPreview" zoomScale="60" workbookViewId="0" topLeftCell="A91">
      <selection activeCell="Q141" sqref="Q141:T141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1.7109375" style="1" customWidth="1"/>
    <col min="4" max="4" width="5.7109375" style="1" customWidth="1"/>
    <col min="5" max="5" width="18.7109375" style="1" customWidth="1"/>
    <col min="6" max="6" width="3.7109375" style="1" customWidth="1"/>
    <col min="7" max="9" width="6.7109375" style="1" customWidth="1"/>
    <col min="10" max="10" width="3.7109375" style="1" customWidth="1"/>
    <col min="11" max="12" width="11.7109375" style="1" customWidth="1"/>
    <col min="13" max="13" width="3.7109375" style="1" customWidth="1"/>
    <col min="14" max="14" width="7.7109375" style="1" customWidth="1"/>
    <col min="15" max="15" width="6.7109375" style="1" customWidth="1"/>
    <col min="16" max="16" width="14.7109375" style="1" customWidth="1"/>
    <col min="17" max="17" width="3.7109375" style="1" customWidth="1"/>
    <col min="18" max="18" width="2.7109375" style="1" customWidth="1"/>
    <col min="19" max="19" width="0.13671875" style="1" customWidth="1"/>
    <col min="20" max="20" width="8.7109375" style="1" customWidth="1"/>
    <col min="21" max="21" width="0.13671875" style="1" customWidth="1"/>
    <col min="22" max="22" width="14.7109375" style="1" customWidth="1"/>
  </cols>
  <sheetData>
    <row r="1" spans="1:22" s="1" customFormat="1" ht="12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s="1" customFormat="1" ht="13.5" customHeight="1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s="1" customFormat="1" ht="13.5" customHeight="1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2" s="1" customFormat="1" ht="13.5" customHeight="1">
      <c r="A4" s="85" t="s">
        <v>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1:22" s="1" customFormat="1" ht="13.5" customHeight="1">
      <c r="A5" s="85" t="s">
        <v>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3" t="s">
        <v>5</v>
      </c>
    </row>
    <row r="6" spans="1:22" s="1" customFormat="1" ht="13.5" customHeight="1">
      <c r="A6" s="85" t="s">
        <v>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67" t="s">
        <v>7</v>
      </c>
      <c r="S6" s="67"/>
      <c r="T6" s="67"/>
      <c r="U6" s="67"/>
      <c r="V6" s="4" t="s">
        <v>8</v>
      </c>
    </row>
    <row r="7" spans="1:22" s="1" customFormat="1" ht="12" customHeight="1">
      <c r="A7" s="86" t="s">
        <v>6</v>
      </c>
      <c r="B7" s="86"/>
      <c r="C7" s="86"/>
      <c r="D7" s="86"/>
      <c r="E7" s="86"/>
      <c r="F7" s="86"/>
      <c r="G7" s="86"/>
      <c r="H7" s="86"/>
      <c r="I7" s="86"/>
      <c r="J7" s="86"/>
      <c r="K7" s="87" t="s">
        <v>9</v>
      </c>
      <c r="L7" s="87"/>
      <c r="M7" s="67" t="s">
        <v>10</v>
      </c>
      <c r="N7" s="67"/>
      <c r="O7" s="67"/>
      <c r="P7" s="67"/>
      <c r="Q7" s="67"/>
      <c r="R7" s="67"/>
      <c r="S7" s="67"/>
      <c r="T7" s="67"/>
      <c r="U7" s="67"/>
      <c r="V7" s="5">
        <v>42370</v>
      </c>
    </row>
    <row r="8" spans="1:22" s="1" customFormat="1" ht="12" customHeight="1">
      <c r="A8" s="83" t="s">
        <v>11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7" t="s">
        <v>6</v>
      </c>
    </row>
    <row r="9" spans="1:22" s="1" customFormat="1" ht="12" customHeight="1">
      <c r="A9" s="83" t="s">
        <v>12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" t="s">
        <v>6</v>
      </c>
    </row>
    <row r="10" spans="1:22" s="1" customFormat="1" ht="12" customHeight="1">
      <c r="A10" s="83" t="s">
        <v>13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67" t="s">
        <v>14</v>
      </c>
      <c r="T10" s="67"/>
      <c r="U10" s="67"/>
      <c r="V10" s="9" t="s">
        <v>15</v>
      </c>
    </row>
    <row r="11" spans="1:22" s="1" customFormat="1" ht="12" customHeight="1">
      <c r="A11" s="83" t="s">
        <v>16</v>
      </c>
      <c r="B11" s="83"/>
      <c r="C11" s="83"/>
      <c r="D11" s="83"/>
      <c r="E11" s="83"/>
      <c r="F11" s="83"/>
      <c r="G11" s="84" t="s">
        <v>17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67" t="s">
        <v>18</v>
      </c>
      <c r="T11" s="67"/>
      <c r="U11" s="67"/>
      <c r="V11" s="10" t="s">
        <v>19</v>
      </c>
    </row>
    <row r="12" spans="1:22" s="1" customFormat="1" ht="12" customHeight="1">
      <c r="A12" s="82" t="s">
        <v>20</v>
      </c>
      <c r="B12" s="82"/>
      <c r="C12" s="82"/>
      <c r="D12" s="84" t="s">
        <v>21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67" t="s">
        <v>22</v>
      </c>
      <c r="T12" s="67"/>
      <c r="U12" s="67"/>
      <c r="V12" s="10">
        <v>7632000</v>
      </c>
    </row>
    <row r="13" spans="1:22" s="1" customFormat="1" ht="12" customHeight="1">
      <c r="A13" s="6" t="s">
        <v>23</v>
      </c>
      <c r="B13" s="82" t="s">
        <v>24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10" t="s">
        <v>6</v>
      </c>
    </row>
    <row r="14" spans="1:22" s="1" customFormat="1" ht="12.75" customHeight="1">
      <c r="A14" s="82" t="s">
        <v>25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67" t="s">
        <v>26</v>
      </c>
      <c r="U14" s="67"/>
      <c r="V14" s="11" t="s">
        <v>27</v>
      </c>
    </row>
    <row r="15" spans="1:22" s="1" customFormat="1" ht="3.75" customHeight="1">
      <c r="A15" s="43" t="s">
        <v>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1" customFormat="1" ht="12.75" customHeight="1" hidden="1">
      <c r="A16" s="75" t="s">
        <v>28</v>
      </c>
      <c r="B16" s="75"/>
      <c r="C16" s="75"/>
      <c r="D16" s="75"/>
      <c r="E16" s="75"/>
      <c r="F16" s="75"/>
      <c r="G16" s="75"/>
      <c r="H16" s="75"/>
      <c r="I16" s="12" t="s">
        <v>29</v>
      </c>
      <c r="J16" s="81">
        <f>2041883.99</f>
        <v>2041883.99</v>
      </c>
      <c r="K16" s="81"/>
      <c r="L16" s="76" t="s">
        <v>30</v>
      </c>
      <c r="M16" s="76"/>
      <c r="N16" s="81">
        <f>2041883.99</f>
        <v>2041883.99</v>
      </c>
      <c r="O16" s="81"/>
      <c r="P16" s="13">
        <f>2101245.1</f>
        <v>2101245.1</v>
      </c>
      <c r="Q16" s="76" t="s">
        <v>30</v>
      </c>
      <c r="R16" s="76"/>
      <c r="S16" s="76"/>
      <c r="T16" s="76"/>
      <c r="U16" s="77">
        <f>2101245.1</f>
        <v>2101245.1</v>
      </c>
      <c r="V16" s="77"/>
    </row>
    <row r="17" spans="1:22" s="1" customFormat="1" ht="12" customHeight="1" hidden="1">
      <c r="A17" s="75" t="s">
        <v>31</v>
      </c>
      <c r="B17" s="75"/>
      <c r="C17" s="75"/>
      <c r="D17" s="75"/>
      <c r="E17" s="75"/>
      <c r="F17" s="75"/>
      <c r="G17" s="75"/>
      <c r="H17" s="75"/>
      <c r="I17" s="14" t="s">
        <v>32</v>
      </c>
      <c r="J17" s="78">
        <f>2041883.99</f>
        <v>2041883.99</v>
      </c>
      <c r="K17" s="78"/>
      <c r="L17" s="79" t="s">
        <v>30</v>
      </c>
      <c r="M17" s="79"/>
      <c r="N17" s="78">
        <f>2041883.99</f>
        <v>2041883.99</v>
      </c>
      <c r="O17" s="78"/>
      <c r="P17" s="15">
        <f>2101245.1</f>
        <v>2101245.1</v>
      </c>
      <c r="Q17" s="79" t="s">
        <v>30</v>
      </c>
      <c r="R17" s="79"/>
      <c r="S17" s="79"/>
      <c r="T17" s="79"/>
      <c r="U17" s="80">
        <f>2101245.1</f>
        <v>2101245.1</v>
      </c>
      <c r="V17" s="80"/>
    </row>
    <row r="18" spans="1:22" s="1" customFormat="1" ht="12.75" customHeight="1" hidden="1">
      <c r="A18" s="75" t="s">
        <v>33</v>
      </c>
      <c r="B18" s="75"/>
      <c r="C18" s="75"/>
      <c r="D18" s="75"/>
      <c r="E18" s="75"/>
      <c r="F18" s="75"/>
      <c r="G18" s="75"/>
      <c r="H18" s="75"/>
      <c r="I18" s="16" t="s">
        <v>30</v>
      </c>
      <c r="J18" s="73" t="s">
        <v>30</v>
      </c>
      <c r="K18" s="73"/>
      <c r="L18" s="73" t="s">
        <v>30</v>
      </c>
      <c r="M18" s="73"/>
      <c r="N18" s="73" t="s">
        <v>30</v>
      </c>
      <c r="O18" s="73"/>
      <c r="P18" s="17" t="s">
        <v>30</v>
      </c>
      <c r="Q18" s="73" t="s">
        <v>30</v>
      </c>
      <c r="R18" s="73"/>
      <c r="S18" s="73"/>
      <c r="T18" s="73"/>
      <c r="U18" s="74" t="s">
        <v>30</v>
      </c>
      <c r="V18" s="74"/>
    </row>
    <row r="19" spans="1:22" s="1" customFormat="1" ht="1.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1" customFormat="1" ht="13.5" customHeight="1">
      <c r="A20" s="36" t="s">
        <v>34</v>
      </c>
      <c r="B20" s="36"/>
      <c r="C20" s="36"/>
      <c r="D20" s="36"/>
      <c r="E20" s="36"/>
      <c r="F20" s="36"/>
      <c r="G20" s="36"/>
      <c r="H20" s="36"/>
      <c r="I20" s="37" t="s">
        <v>35</v>
      </c>
      <c r="J20" s="37" t="s">
        <v>36</v>
      </c>
      <c r="K20" s="37"/>
      <c r="L20" s="37"/>
      <c r="M20" s="37"/>
      <c r="N20" s="37"/>
      <c r="O20" s="37"/>
      <c r="P20" s="37" t="s">
        <v>40</v>
      </c>
      <c r="Q20" s="37"/>
      <c r="R20" s="37"/>
      <c r="S20" s="37"/>
      <c r="T20" s="37"/>
      <c r="U20" s="37"/>
      <c r="V20" s="37"/>
    </row>
    <row r="21" spans="1:22" s="1" customFormat="1" ht="36.75" customHeight="1">
      <c r="A21" s="36"/>
      <c r="B21" s="36"/>
      <c r="C21" s="36"/>
      <c r="D21" s="36"/>
      <c r="E21" s="36"/>
      <c r="F21" s="36"/>
      <c r="G21" s="36"/>
      <c r="H21" s="36"/>
      <c r="I21" s="37"/>
      <c r="J21" s="37" t="s">
        <v>37</v>
      </c>
      <c r="K21" s="37"/>
      <c r="L21" s="37" t="s">
        <v>38</v>
      </c>
      <c r="M21" s="37"/>
      <c r="N21" s="37" t="s">
        <v>39</v>
      </c>
      <c r="O21" s="37"/>
      <c r="P21" s="18" t="s">
        <v>37</v>
      </c>
      <c r="Q21" s="37" t="s">
        <v>38</v>
      </c>
      <c r="R21" s="37"/>
      <c r="S21" s="37"/>
      <c r="T21" s="37"/>
      <c r="U21" s="37" t="s">
        <v>39</v>
      </c>
      <c r="V21" s="37"/>
    </row>
    <row r="22" spans="1:22" s="1" customFormat="1" ht="12.75" customHeight="1">
      <c r="A22" s="66" t="s">
        <v>41</v>
      </c>
      <c r="B22" s="66"/>
      <c r="C22" s="66"/>
      <c r="D22" s="66"/>
      <c r="E22" s="66"/>
      <c r="F22" s="66"/>
      <c r="G22" s="66"/>
      <c r="H22" s="66"/>
      <c r="I22" s="19" t="s">
        <v>42</v>
      </c>
      <c r="J22" s="25" t="s">
        <v>43</v>
      </c>
      <c r="K22" s="25"/>
      <c r="L22" s="25" t="s">
        <v>44</v>
      </c>
      <c r="M22" s="25"/>
      <c r="N22" s="25" t="s">
        <v>45</v>
      </c>
      <c r="O22" s="25"/>
      <c r="P22" s="19" t="s">
        <v>46</v>
      </c>
      <c r="Q22" s="25" t="s">
        <v>47</v>
      </c>
      <c r="R22" s="25"/>
      <c r="S22" s="25"/>
      <c r="T22" s="25"/>
      <c r="U22" s="25" t="s">
        <v>48</v>
      </c>
      <c r="V22" s="25"/>
    </row>
    <row r="23" spans="1:22" s="1" customFormat="1" ht="13.5" customHeight="1">
      <c r="A23" s="72" t="s">
        <v>49</v>
      </c>
      <c r="B23" s="72"/>
      <c r="C23" s="72"/>
      <c r="D23" s="72"/>
      <c r="E23" s="72"/>
      <c r="F23" s="72"/>
      <c r="G23" s="72"/>
      <c r="H23" s="72"/>
      <c r="I23" s="23" t="s">
        <v>51</v>
      </c>
      <c r="J23" s="21">
        <f>391390.34</f>
        <v>391390.34</v>
      </c>
      <c r="K23" s="21"/>
      <c r="L23" s="22" t="s">
        <v>30</v>
      </c>
      <c r="M23" s="22"/>
      <c r="N23" s="21">
        <f>391390.34</f>
        <v>391390.34</v>
      </c>
      <c r="O23" s="21"/>
      <c r="P23" s="21">
        <f>443885.34</f>
        <v>443885.34</v>
      </c>
      <c r="Q23" s="22" t="s">
        <v>30</v>
      </c>
      <c r="R23" s="22"/>
      <c r="S23" s="22"/>
      <c r="T23" s="22"/>
      <c r="U23" s="42">
        <f>443885.34</f>
        <v>443885.34</v>
      </c>
      <c r="V23" s="42"/>
    </row>
    <row r="24" spans="1:22" s="1" customFormat="1" ht="13.5" customHeight="1">
      <c r="A24" s="60" t="s">
        <v>50</v>
      </c>
      <c r="B24" s="60"/>
      <c r="C24" s="60"/>
      <c r="D24" s="60"/>
      <c r="E24" s="60"/>
      <c r="F24" s="60"/>
      <c r="G24" s="60"/>
      <c r="H24" s="60"/>
      <c r="I24" s="23"/>
      <c r="J24" s="21"/>
      <c r="K24" s="21"/>
      <c r="L24" s="22"/>
      <c r="M24" s="22"/>
      <c r="N24" s="21"/>
      <c r="O24" s="21"/>
      <c r="P24" s="21"/>
      <c r="Q24" s="22"/>
      <c r="R24" s="22"/>
      <c r="S24" s="22"/>
      <c r="T24" s="22"/>
      <c r="U24" s="42"/>
      <c r="V24" s="42"/>
    </row>
    <row r="25" spans="1:22" s="1" customFormat="1" ht="24" customHeight="1">
      <c r="A25" s="55" t="s">
        <v>52</v>
      </c>
      <c r="B25" s="55"/>
      <c r="C25" s="55"/>
      <c r="D25" s="55"/>
      <c r="E25" s="55"/>
      <c r="F25" s="55"/>
      <c r="G25" s="55"/>
      <c r="H25" s="55"/>
      <c r="I25" s="28" t="s">
        <v>53</v>
      </c>
      <c r="J25" s="57">
        <f>259476</f>
        <v>259476</v>
      </c>
      <c r="K25" s="57"/>
      <c r="L25" s="49" t="s">
        <v>30</v>
      </c>
      <c r="M25" s="49"/>
      <c r="N25" s="57">
        <f>259476</f>
        <v>259476</v>
      </c>
      <c r="O25" s="57"/>
      <c r="P25" s="29">
        <f>259476</f>
        <v>259476</v>
      </c>
      <c r="Q25" s="49" t="s">
        <v>30</v>
      </c>
      <c r="R25" s="49"/>
      <c r="S25" s="49"/>
      <c r="T25" s="49"/>
      <c r="U25" s="56">
        <f>259476</f>
        <v>259476</v>
      </c>
      <c r="V25" s="56"/>
    </row>
    <row r="26" spans="1:22" s="1" customFormat="1" ht="13.5" customHeight="1">
      <c r="A26" s="55" t="s">
        <v>54</v>
      </c>
      <c r="B26" s="55"/>
      <c r="C26" s="55"/>
      <c r="D26" s="55"/>
      <c r="E26" s="55"/>
      <c r="F26" s="55"/>
      <c r="G26" s="55"/>
      <c r="H26" s="55"/>
      <c r="I26" s="28" t="s">
        <v>55</v>
      </c>
      <c r="J26" s="57">
        <f>131914.34</f>
        <v>131914.34</v>
      </c>
      <c r="K26" s="57"/>
      <c r="L26" s="49" t="s">
        <v>30</v>
      </c>
      <c r="M26" s="49"/>
      <c r="N26" s="57">
        <f>131914.34</f>
        <v>131914.34</v>
      </c>
      <c r="O26" s="57"/>
      <c r="P26" s="29">
        <f>184409.34</f>
        <v>184409.34</v>
      </c>
      <c r="Q26" s="49" t="s">
        <v>30</v>
      </c>
      <c r="R26" s="49"/>
      <c r="S26" s="49"/>
      <c r="T26" s="49"/>
      <c r="U26" s="56">
        <f>184409.34</f>
        <v>184409.34</v>
      </c>
      <c r="V26" s="56"/>
    </row>
    <row r="27" spans="1:22" s="1" customFormat="1" ht="13.5" customHeight="1">
      <c r="A27" s="55" t="s">
        <v>56</v>
      </c>
      <c r="B27" s="55"/>
      <c r="C27" s="55"/>
      <c r="D27" s="55"/>
      <c r="E27" s="55"/>
      <c r="F27" s="55"/>
      <c r="G27" s="55"/>
      <c r="H27" s="55"/>
      <c r="I27" s="28" t="s">
        <v>57</v>
      </c>
      <c r="J27" s="49" t="s">
        <v>30</v>
      </c>
      <c r="K27" s="49"/>
      <c r="L27" s="49" t="s">
        <v>30</v>
      </c>
      <c r="M27" s="49"/>
      <c r="N27" s="49" t="s">
        <v>30</v>
      </c>
      <c r="O27" s="49"/>
      <c r="P27" s="30" t="s">
        <v>30</v>
      </c>
      <c r="Q27" s="49" t="s">
        <v>30</v>
      </c>
      <c r="R27" s="49"/>
      <c r="S27" s="49"/>
      <c r="T27" s="49"/>
      <c r="U27" s="50" t="s">
        <v>30</v>
      </c>
      <c r="V27" s="50"/>
    </row>
    <row r="28" spans="1:22" s="1" customFormat="1" ht="13.5" customHeight="1">
      <c r="A28" s="55" t="s">
        <v>58</v>
      </c>
      <c r="B28" s="55"/>
      <c r="C28" s="55"/>
      <c r="D28" s="55"/>
      <c r="E28" s="55"/>
      <c r="F28" s="55"/>
      <c r="G28" s="55"/>
      <c r="H28" s="55"/>
      <c r="I28" s="28" t="s">
        <v>59</v>
      </c>
      <c r="J28" s="57">
        <f>294999.59</f>
        <v>294999.59</v>
      </c>
      <c r="K28" s="57"/>
      <c r="L28" s="49" t="s">
        <v>30</v>
      </c>
      <c r="M28" s="49"/>
      <c r="N28" s="57">
        <f>294999.59</f>
        <v>294999.59</v>
      </c>
      <c r="O28" s="57"/>
      <c r="P28" s="29">
        <f>311845.54</f>
        <v>311845.54</v>
      </c>
      <c r="Q28" s="49" t="s">
        <v>30</v>
      </c>
      <c r="R28" s="49"/>
      <c r="S28" s="49"/>
      <c r="T28" s="49"/>
      <c r="U28" s="56">
        <f>311845.54</f>
        <v>311845.54</v>
      </c>
      <c r="V28" s="56"/>
    </row>
    <row r="29" spans="1:22" s="1" customFormat="1" ht="24" customHeight="1">
      <c r="A29" s="55" t="s">
        <v>60</v>
      </c>
      <c r="B29" s="55"/>
      <c r="C29" s="55"/>
      <c r="D29" s="55"/>
      <c r="E29" s="55"/>
      <c r="F29" s="55"/>
      <c r="G29" s="55"/>
      <c r="H29" s="55"/>
      <c r="I29" s="28" t="s">
        <v>61</v>
      </c>
      <c r="J29" s="57">
        <f>163085.25</f>
        <v>163085.25</v>
      </c>
      <c r="K29" s="57"/>
      <c r="L29" s="49" t="s">
        <v>30</v>
      </c>
      <c r="M29" s="49"/>
      <c r="N29" s="57">
        <f>163085.25</f>
        <v>163085.25</v>
      </c>
      <c r="O29" s="57"/>
      <c r="P29" s="29">
        <f>168158.37</f>
        <v>168158.37</v>
      </c>
      <c r="Q29" s="49" t="s">
        <v>30</v>
      </c>
      <c r="R29" s="49"/>
      <c r="S29" s="49"/>
      <c r="T29" s="49"/>
      <c r="U29" s="56">
        <f>168158.37</f>
        <v>168158.37</v>
      </c>
      <c r="V29" s="56"/>
    </row>
    <row r="30" spans="1:22" s="1" customFormat="1" ht="13.5" customHeight="1">
      <c r="A30" s="55" t="s">
        <v>62</v>
      </c>
      <c r="B30" s="55"/>
      <c r="C30" s="55"/>
      <c r="D30" s="55"/>
      <c r="E30" s="55"/>
      <c r="F30" s="55"/>
      <c r="G30" s="55"/>
      <c r="H30" s="55"/>
      <c r="I30" s="28" t="s">
        <v>63</v>
      </c>
      <c r="J30" s="57">
        <f>131914.34</f>
        <v>131914.34</v>
      </c>
      <c r="K30" s="57"/>
      <c r="L30" s="49" t="s">
        <v>30</v>
      </c>
      <c r="M30" s="49"/>
      <c r="N30" s="57">
        <f>131914.34</f>
        <v>131914.34</v>
      </c>
      <c r="O30" s="57"/>
      <c r="P30" s="29">
        <f>143687.17</f>
        <v>143687.17</v>
      </c>
      <c r="Q30" s="49" t="s">
        <v>30</v>
      </c>
      <c r="R30" s="49"/>
      <c r="S30" s="49"/>
      <c r="T30" s="49"/>
      <c r="U30" s="56">
        <f>143687.17</f>
        <v>143687.17</v>
      </c>
      <c r="V30" s="56"/>
    </row>
    <row r="31" spans="1:22" s="1" customFormat="1" ht="13.5" customHeight="1">
      <c r="A31" s="55" t="s">
        <v>64</v>
      </c>
      <c r="B31" s="55"/>
      <c r="C31" s="55"/>
      <c r="D31" s="55"/>
      <c r="E31" s="55"/>
      <c r="F31" s="55"/>
      <c r="G31" s="55"/>
      <c r="H31" s="55"/>
      <c r="I31" s="28" t="s">
        <v>65</v>
      </c>
      <c r="J31" s="49" t="s">
        <v>30</v>
      </c>
      <c r="K31" s="49"/>
      <c r="L31" s="49" t="s">
        <v>30</v>
      </c>
      <c r="M31" s="49"/>
      <c r="N31" s="49" t="s">
        <v>30</v>
      </c>
      <c r="O31" s="49"/>
      <c r="P31" s="30" t="s">
        <v>30</v>
      </c>
      <c r="Q31" s="49" t="s">
        <v>30</v>
      </c>
      <c r="R31" s="49"/>
      <c r="S31" s="49"/>
      <c r="T31" s="49"/>
      <c r="U31" s="50" t="s">
        <v>30</v>
      </c>
      <c r="V31" s="50"/>
    </row>
    <row r="32" spans="1:22" s="1" customFormat="1" ht="13.5" customHeight="1">
      <c r="A32" s="55" t="s">
        <v>66</v>
      </c>
      <c r="B32" s="55"/>
      <c r="C32" s="55"/>
      <c r="D32" s="55"/>
      <c r="E32" s="55"/>
      <c r="F32" s="55"/>
      <c r="G32" s="55"/>
      <c r="H32" s="55"/>
      <c r="I32" s="28" t="s">
        <v>67</v>
      </c>
      <c r="J32" s="57">
        <f>96390.75</f>
        <v>96390.75</v>
      </c>
      <c r="K32" s="57"/>
      <c r="L32" s="49" t="s">
        <v>30</v>
      </c>
      <c r="M32" s="49"/>
      <c r="N32" s="57">
        <f>96390.75</f>
        <v>96390.75</v>
      </c>
      <c r="O32" s="57"/>
      <c r="P32" s="29">
        <f>132039.8</f>
        <v>132039.8</v>
      </c>
      <c r="Q32" s="49" t="s">
        <v>30</v>
      </c>
      <c r="R32" s="49"/>
      <c r="S32" s="49"/>
      <c r="T32" s="49"/>
      <c r="U32" s="56">
        <f>132039.8</f>
        <v>132039.8</v>
      </c>
      <c r="V32" s="56"/>
    </row>
    <row r="33" spans="1:22" s="1" customFormat="1" ht="33.75" customHeight="1">
      <c r="A33" s="55" t="s">
        <v>68</v>
      </c>
      <c r="B33" s="55"/>
      <c r="C33" s="55"/>
      <c r="D33" s="55"/>
      <c r="E33" s="55"/>
      <c r="F33" s="55"/>
      <c r="G33" s="55"/>
      <c r="H33" s="55"/>
      <c r="I33" s="28" t="s">
        <v>69</v>
      </c>
      <c r="J33" s="57">
        <f>96390.75</f>
        <v>96390.75</v>
      </c>
      <c r="K33" s="57"/>
      <c r="L33" s="49" t="s">
        <v>30</v>
      </c>
      <c r="M33" s="49"/>
      <c r="N33" s="57">
        <f>96390.75</f>
        <v>96390.75</v>
      </c>
      <c r="O33" s="57"/>
      <c r="P33" s="29">
        <f>91317.63</f>
        <v>91317.63</v>
      </c>
      <c r="Q33" s="49" t="s">
        <v>30</v>
      </c>
      <c r="R33" s="49"/>
      <c r="S33" s="49"/>
      <c r="T33" s="49"/>
      <c r="U33" s="56">
        <f>91317.63</f>
        <v>91317.63</v>
      </c>
      <c r="V33" s="56"/>
    </row>
    <row r="34" spans="1:22" s="1" customFormat="1" ht="24" customHeight="1">
      <c r="A34" s="55" t="s">
        <v>70</v>
      </c>
      <c r="B34" s="55"/>
      <c r="C34" s="55"/>
      <c r="D34" s="55"/>
      <c r="E34" s="55"/>
      <c r="F34" s="55"/>
      <c r="G34" s="55"/>
      <c r="H34" s="55"/>
      <c r="I34" s="28" t="s">
        <v>71</v>
      </c>
      <c r="J34" s="49" t="s">
        <v>30</v>
      </c>
      <c r="K34" s="49"/>
      <c r="L34" s="49" t="s">
        <v>30</v>
      </c>
      <c r="M34" s="49"/>
      <c r="N34" s="49" t="s">
        <v>30</v>
      </c>
      <c r="O34" s="49"/>
      <c r="P34" s="29">
        <f>40722.17</f>
        <v>40722.17</v>
      </c>
      <c r="Q34" s="49" t="s">
        <v>30</v>
      </c>
      <c r="R34" s="49"/>
      <c r="S34" s="49"/>
      <c r="T34" s="49"/>
      <c r="U34" s="56">
        <f>40722.17</f>
        <v>40722.17</v>
      </c>
      <c r="V34" s="56"/>
    </row>
    <row r="35" spans="1:22" s="1" customFormat="1" ht="6" customHeight="1">
      <c r="A35" s="70" t="s">
        <v>6</v>
      </c>
      <c r="B35" s="70"/>
      <c r="C35" s="70"/>
      <c r="D35" s="70"/>
      <c r="E35" s="70"/>
      <c r="F35" s="70"/>
      <c r="G35" s="70"/>
      <c r="H35" s="70"/>
      <c r="I35" s="71" t="s">
        <v>6</v>
      </c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</row>
    <row r="36" spans="1:22" s="1" customFormat="1" ht="12" customHeight="1">
      <c r="A36" s="41" t="s">
        <v>72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 s="1" customFormat="1" ht="15" customHeight="1">
      <c r="A37" s="36" t="s">
        <v>34</v>
      </c>
      <c r="B37" s="36"/>
      <c r="C37" s="36"/>
      <c r="D37" s="36"/>
      <c r="E37" s="36"/>
      <c r="F37" s="36"/>
      <c r="G37" s="36"/>
      <c r="H37" s="36"/>
      <c r="I37" s="37" t="s">
        <v>35</v>
      </c>
      <c r="J37" s="37" t="s">
        <v>36</v>
      </c>
      <c r="K37" s="37"/>
      <c r="L37" s="37"/>
      <c r="M37" s="37"/>
      <c r="N37" s="37"/>
      <c r="O37" s="37"/>
      <c r="P37" s="37" t="s">
        <v>40</v>
      </c>
      <c r="Q37" s="37"/>
      <c r="R37" s="37"/>
      <c r="S37" s="37"/>
      <c r="T37" s="37"/>
      <c r="U37" s="37"/>
      <c r="V37" s="37"/>
    </row>
    <row r="38" spans="1:22" s="1" customFormat="1" ht="36.75" customHeight="1">
      <c r="A38" s="36"/>
      <c r="B38" s="36"/>
      <c r="C38" s="36"/>
      <c r="D38" s="36"/>
      <c r="E38" s="36"/>
      <c r="F38" s="36"/>
      <c r="G38" s="36"/>
      <c r="H38" s="36"/>
      <c r="I38" s="37"/>
      <c r="J38" s="37" t="s">
        <v>37</v>
      </c>
      <c r="K38" s="37"/>
      <c r="L38" s="37" t="s">
        <v>38</v>
      </c>
      <c r="M38" s="37"/>
      <c r="N38" s="37" t="s">
        <v>39</v>
      </c>
      <c r="O38" s="37"/>
      <c r="P38" s="18" t="s">
        <v>37</v>
      </c>
      <c r="Q38" s="37" t="s">
        <v>38</v>
      </c>
      <c r="R38" s="37"/>
      <c r="S38" s="37"/>
      <c r="T38" s="37"/>
      <c r="U38" s="37" t="s">
        <v>39</v>
      </c>
      <c r="V38" s="37"/>
    </row>
    <row r="39" spans="1:22" s="1" customFormat="1" ht="13.5" customHeight="1">
      <c r="A39" s="66" t="s">
        <v>41</v>
      </c>
      <c r="B39" s="66"/>
      <c r="C39" s="66"/>
      <c r="D39" s="66"/>
      <c r="E39" s="66"/>
      <c r="F39" s="66"/>
      <c r="G39" s="66"/>
      <c r="H39" s="66"/>
      <c r="I39" s="31" t="s">
        <v>42</v>
      </c>
      <c r="J39" s="65" t="s">
        <v>43</v>
      </c>
      <c r="K39" s="65"/>
      <c r="L39" s="65" t="s">
        <v>44</v>
      </c>
      <c r="M39" s="65"/>
      <c r="N39" s="65" t="s">
        <v>45</v>
      </c>
      <c r="O39" s="65"/>
      <c r="P39" s="31" t="s">
        <v>46</v>
      </c>
      <c r="Q39" s="65" t="s">
        <v>47</v>
      </c>
      <c r="R39" s="65"/>
      <c r="S39" s="65"/>
      <c r="T39" s="65"/>
      <c r="U39" s="65" t="s">
        <v>48</v>
      </c>
      <c r="V39" s="65"/>
    </row>
    <row r="40" spans="1:22" s="1" customFormat="1" ht="15" customHeight="1">
      <c r="A40" s="55" t="s">
        <v>73</v>
      </c>
      <c r="B40" s="55"/>
      <c r="C40" s="55"/>
      <c r="D40" s="55"/>
      <c r="E40" s="55"/>
      <c r="F40" s="55"/>
      <c r="G40" s="55"/>
      <c r="H40" s="55"/>
      <c r="I40" s="28" t="s">
        <v>74</v>
      </c>
      <c r="J40" s="49" t="s">
        <v>30</v>
      </c>
      <c r="K40" s="49"/>
      <c r="L40" s="49" t="s">
        <v>30</v>
      </c>
      <c r="M40" s="49"/>
      <c r="N40" s="49" t="s">
        <v>30</v>
      </c>
      <c r="O40" s="49"/>
      <c r="P40" s="30" t="s">
        <v>30</v>
      </c>
      <c r="Q40" s="49" t="s">
        <v>30</v>
      </c>
      <c r="R40" s="49"/>
      <c r="S40" s="49"/>
      <c r="T40" s="49"/>
      <c r="U40" s="50" t="s">
        <v>30</v>
      </c>
      <c r="V40" s="50"/>
    </row>
    <row r="41" spans="1:22" s="1" customFormat="1" ht="13.5" customHeight="1">
      <c r="A41" s="55" t="s">
        <v>75</v>
      </c>
      <c r="B41" s="55"/>
      <c r="C41" s="55"/>
      <c r="D41" s="55"/>
      <c r="E41" s="55"/>
      <c r="F41" s="55"/>
      <c r="G41" s="55"/>
      <c r="H41" s="55"/>
      <c r="I41" s="28" t="s">
        <v>76</v>
      </c>
      <c r="J41" s="49" t="s">
        <v>30</v>
      </c>
      <c r="K41" s="49"/>
      <c r="L41" s="49" t="s">
        <v>30</v>
      </c>
      <c r="M41" s="49"/>
      <c r="N41" s="49" t="s">
        <v>30</v>
      </c>
      <c r="O41" s="49"/>
      <c r="P41" s="30" t="s">
        <v>30</v>
      </c>
      <c r="Q41" s="49" t="s">
        <v>30</v>
      </c>
      <c r="R41" s="49"/>
      <c r="S41" s="49"/>
      <c r="T41" s="49"/>
      <c r="U41" s="50" t="s">
        <v>30</v>
      </c>
      <c r="V41" s="50"/>
    </row>
    <row r="42" spans="1:22" s="1" customFormat="1" ht="24" customHeight="1">
      <c r="A42" s="55" t="s">
        <v>77</v>
      </c>
      <c r="B42" s="55"/>
      <c r="C42" s="55"/>
      <c r="D42" s="55"/>
      <c r="E42" s="55"/>
      <c r="F42" s="55"/>
      <c r="G42" s="55"/>
      <c r="H42" s="55"/>
      <c r="I42" s="28" t="s">
        <v>78</v>
      </c>
      <c r="J42" s="49" t="s">
        <v>30</v>
      </c>
      <c r="K42" s="49"/>
      <c r="L42" s="49" t="s">
        <v>30</v>
      </c>
      <c r="M42" s="49"/>
      <c r="N42" s="49" t="s">
        <v>30</v>
      </c>
      <c r="O42" s="49"/>
      <c r="P42" s="30" t="s">
        <v>30</v>
      </c>
      <c r="Q42" s="49" t="s">
        <v>30</v>
      </c>
      <c r="R42" s="49"/>
      <c r="S42" s="49"/>
      <c r="T42" s="49"/>
      <c r="U42" s="50" t="s">
        <v>30</v>
      </c>
      <c r="V42" s="50"/>
    </row>
    <row r="43" spans="1:22" s="1" customFormat="1" ht="13.5" customHeight="1">
      <c r="A43" s="55" t="s">
        <v>79</v>
      </c>
      <c r="B43" s="55"/>
      <c r="C43" s="55"/>
      <c r="D43" s="55"/>
      <c r="E43" s="55"/>
      <c r="F43" s="55"/>
      <c r="G43" s="55"/>
      <c r="H43" s="55"/>
      <c r="I43" s="28" t="s">
        <v>80</v>
      </c>
      <c r="J43" s="49" t="s">
        <v>30</v>
      </c>
      <c r="K43" s="49"/>
      <c r="L43" s="49" t="s">
        <v>30</v>
      </c>
      <c r="M43" s="49"/>
      <c r="N43" s="49" t="s">
        <v>30</v>
      </c>
      <c r="O43" s="49"/>
      <c r="P43" s="30" t="s">
        <v>30</v>
      </c>
      <c r="Q43" s="49" t="s">
        <v>30</v>
      </c>
      <c r="R43" s="49"/>
      <c r="S43" s="49"/>
      <c r="T43" s="49"/>
      <c r="U43" s="50" t="s">
        <v>30</v>
      </c>
      <c r="V43" s="50"/>
    </row>
    <row r="44" spans="1:22" s="1" customFormat="1" ht="13.5" customHeight="1">
      <c r="A44" s="55" t="s">
        <v>81</v>
      </c>
      <c r="B44" s="55"/>
      <c r="C44" s="55"/>
      <c r="D44" s="55"/>
      <c r="E44" s="55"/>
      <c r="F44" s="55"/>
      <c r="G44" s="55"/>
      <c r="H44" s="55"/>
      <c r="I44" s="28" t="s">
        <v>82</v>
      </c>
      <c r="J44" s="49" t="s">
        <v>30</v>
      </c>
      <c r="K44" s="49"/>
      <c r="L44" s="49" t="s">
        <v>30</v>
      </c>
      <c r="M44" s="49"/>
      <c r="N44" s="49" t="s">
        <v>30</v>
      </c>
      <c r="O44" s="49"/>
      <c r="P44" s="30" t="s">
        <v>30</v>
      </c>
      <c r="Q44" s="49" t="s">
        <v>30</v>
      </c>
      <c r="R44" s="49"/>
      <c r="S44" s="49"/>
      <c r="T44" s="49"/>
      <c r="U44" s="50" t="s">
        <v>30</v>
      </c>
      <c r="V44" s="50"/>
    </row>
    <row r="45" spans="1:22" s="1" customFormat="1" ht="24" customHeight="1">
      <c r="A45" s="55" t="s">
        <v>83</v>
      </c>
      <c r="B45" s="55"/>
      <c r="C45" s="55"/>
      <c r="D45" s="55"/>
      <c r="E45" s="55"/>
      <c r="F45" s="55"/>
      <c r="G45" s="55"/>
      <c r="H45" s="55"/>
      <c r="I45" s="28" t="s">
        <v>84</v>
      </c>
      <c r="J45" s="49" t="s">
        <v>30</v>
      </c>
      <c r="K45" s="49"/>
      <c r="L45" s="49" t="s">
        <v>30</v>
      </c>
      <c r="M45" s="49"/>
      <c r="N45" s="49" t="s">
        <v>30</v>
      </c>
      <c r="O45" s="49"/>
      <c r="P45" s="30" t="s">
        <v>30</v>
      </c>
      <c r="Q45" s="49" t="s">
        <v>30</v>
      </c>
      <c r="R45" s="49"/>
      <c r="S45" s="49"/>
      <c r="T45" s="49"/>
      <c r="U45" s="50" t="s">
        <v>30</v>
      </c>
      <c r="V45" s="50"/>
    </row>
    <row r="46" spans="1:22" s="1" customFormat="1" ht="13.5" customHeight="1">
      <c r="A46" s="55" t="s">
        <v>85</v>
      </c>
      <c r="B46" s="55"/>
      <c r="C46" s="55"/>
      <c r="D46" s="55"/>
      <c r="E46" s="55"/>
      <c r="F46" s="55"/>
      <c r="G46" s="55"/>
      <c r="H46" s="55"/>
      <c r="I46" s="28" t="s">
        <v>86</v>
      </c>
      <c r="J46" s="49" t="s">
        <v>30</v>
      </c>
      <c r="K46" s="49"/>
      <c r="L46" s="49" t="s">
        <v>30</v>
      </c>
      <c r="M46" s="49"/>
      <c r="N46" s="49" t="s">
        <v>30</v>
      </c>
      <c r="O46" s="49"/>
      <c r="P46" s="30" t="s">
        <v>30</v>
      </c>
      <c r="Q46" s="49" t="s">
        <v>30</v>
      </c>
      <c r="R46" s="49"/>
      <c r="S46" s="49"/>
      <c r="T46" s="49"/>
      <c r="U46" s="50" t="s">
        <v>30</v>
      </c>
      <c r="V46" s="50"/>
    </row>
    <row r="47" spans="1:22" s="1" customFormat="1" ht="13.5" customHeight="1">
      <c r="A47" s="55" t="s">
        <v>87</v>
      </c>
      <c r="B47" s="55"/>
      <c r="C47" s="55"/>
      <c r="D47" s="55"/>
      <c r="E47" s="55"/>
      <c r="F47" s="55"/>
      <c r="G47" s="55"/>
      <c r="H47" s="55"/>
      <c r="I47" s="28" t="s">
        <v>88</v>
      </c>
      <c r="J47" s="49" t="s">
        <v>30</v>
      </c>
      <c r="K47" s="49"/>
      <c r="L47" s="49" t="s">
        <v>30</v>
      </c>
      <c r="M47" s="49"/>
      <c r="N47" s="49" t="s">
        <v>30</v>
      </c>
      <c r="O47" s="49"/>
      <c r="P47" s="30" t="s">
        <v>30</v>
      </c>
      <c r="Q47" s="49" t="s">
        <v>30</v>
      </c>
      <c r="R47" s="49"/>
      <c r="S47" s="49"/>
      <c r="T47" s="49"/>
      <c r="U47" s="50" t="s">
        <v>30</v>
      </c>
      <c r="V47" s="50"/>
    </row>
    <row r="48" spans="1:22" s="1" customFormat="1" ht="33.75" customHeight="1">
      <c r="A48" s="55" t="s">
        <v>89</v>
      </c>
      <c r="B48" s="55"/>
      <c r="C48" s="55"/>
      <c r="D48" s="55"/>
      <c r="E48" s="55"/>
      <c r="F48" s="55"/>
      <c r="G48" s="55"/>
      <c r="H48" s="55"/>
      <c r="I48" s="28" t="s">
        <v>90</v>
      </c>
      <c r="J48" s="49" t="s">
        <v>30</v>
      </c>
      <c r="K48" s="49"/>
      <c r="L48" s="49" t="s">
        <v>30</v>
      </c>
      <c r="M48" s="49"/>
      <c r="N48" s="49" t="s">
        <v>30</v>
      </c>
      <c r="O48" s="49"/>
      <c r="P48" s="30" t="s">
        <v>30</v>
      </c>
      <c r="Q48" s="49" t="s">
        <v>30</v>
      </c>
      <c r="R48" s="49"/>
      <c r="S48" s="49"/>
      <c r="T48" s="49"/>
      <c r="U48" s="50" t="s">
        <v>30</v>
      </c>
      <c r="V48" s="50"/>
    </row>
    <row r="49" spans="1:22" s="1" customFormat="1" ht="13.5" customHeight="1">
      <c r="A49" s="55" t="s">
        <v>91</v>
      </c>
      <c r="B49" s="55"/>
      <c r="C49" s="55"/>
      <c r="D49" s="55"/>
      <c r="E49" s="55"/>
      <c r="F49" s="55"/>
      <c r="G49" s="55"/>
      <c r="H49" s="55"/>
      <c r="I49" s="28" t="s">
        <v>92</v>
      </c>
      <c r="J49" s="49" t="s">
        <v>30</v>
      </c>
      <c r="K49" s="49"/>
      <c r="L49" s="49" t="s">
        <v>30</v>
      </c>
      <c r="M49" s="49"/>
      <c r="N49" s="49" t="s">
        <v>30</v>
      </c>
      <c r="O49" s="49"/>
      <c r="P49" s="30" t="s">
        <v>30</v>
      </c>
      <c r="Q49" s="49" t="s">
        <v>30</v>
      </c>
      <c r="R49" s="49"/>
      <c r="S49" s="49"/>
      <c r="T49" s="49"/>
      <c r="U49" s="50" t="s">
        <v>30</v>
      </c>
      <c r="V49" s="50"/>
    </row>
    <row r="50" spans="1:22" s="1" customFormat="1" ht="13.5" customHeight="1">
      <c r="A50" s="55" t="s">
        <v>93</v>
      </c>
      <c r="B50" s="55"/>
      <c r="C50" s="55"/>
      <c r="D50" s="55"/>
      <c r="E50" s="55"/>
      <c r="F50" s="55"/>
      <c r="G50" s="55"/>
      <c r="H50" s="55"/>
      <c r="I50" s="28" t="s">
        <v>94</v>
      </c>
      <c r="J50" s="57">
        <f>1886190.8</f>
        <v>1886190.8</v>
      </c>
      <c r="K50" s="57"/>
      <c r="L50" s="49" t="s">
        <v>30</v>
      </c>
      <c r="M50" s="49"/>
      <c r="N50" s="57">
        <f>1886190.8</f>
        <v>1886190.8</v>
      </c>
      <c r="O50" s="57"/>
      <c r="P50" s="29">
        <f>1886190.8</f>
        <v>1886190.8</v>
      </c>
      <c r="Q50" s="49" t="s">
        <v>30</v>
      </c>
      <c r="R50" s="49"/>
      <c r="S50" s="49"/>
      <c r="T50" s="49"/>
      <c r="U50" s="56">
        <f>1886190.8</f>
        <v>1886190.8</v>
      </c>
      <c r="V50" s="56"/>
    </row>
    <row r="51" spans="1:22" s="1" customFormat="1" ht="13.5" customHeight="1">
      <c r="A51" s="55" t="s">
        <v>95</v>
      </c>
      <c r="B51" s="55"/>
      <c r="C51" s="55"/>
      <c r="D51" s="55"/>
      <c r="E51" s="55"/>
      <c r="F51" s="55"/>
      <c r="G51" s="55"/>
      <c r="H51" s="55"/>
      <c r="I51" s="28" t="s">
        <v>96</v>
      </c>
      <c r="J51" s="57">
        <f>66995.88</f>
        <v>66995.88</v>
      </c>
      <c r="K51" s="57"/>
      <c r="L51" s="49" t="s">
        <v>30</v>
      </c>
      <c r="M51" s="49"/>
      <c r="N51" s="57">
        <f>66995.88</f>
        <v>66995.88</v>
      </c>
      <c r="O51" s="57"/>
      <c r="P51" s="29">
        <f>86562.71</f>
        <v>86562.71</v>
      </c>
      <c r="Q51" s="49" t="s">
        <v>30</v>
      </c>
      <c r="R51" s="49"/>
      <c r="S51" s="49"/>
      <c r="T51" s="49"/>
      <c r="U51" s="56">
        <f>86562.71</f>
        <v>86562.71</v>
      </c>
      <c r="V51" s="56"/>
    </row>
    <row r="52" spans="1:22" s="1" customFormat="1" ht="13.5" customHeight="1">
      <c r="A52" s="55" t="s">
        <v>97</v>
      </c>
      <c r="B52" s="55"/>
      <c r="C52" s="55"/>
      <c r="D52" s="55"/>
      <c r="E52" s="55"/>
      <c r="F52" s="55"/>
      <c r="G52" s="55"/>
      <c r="H52" s="55"/>
      <c r="I52" s="28" t="s">
        <v>98</v>
      </c>
      <c r="J52" s="49" t="s">
        <v>30</v>
      </c>
      <c r="K52" s="49"/>
      <c r="L52" s="49" t="s">
        <v>30</v>
      </c>
      <c r="M52" s="49"/>
      <c r="N52" s="49" t="s">
        <v>30</v>
      </c>
      <c r="O52" s="49"/>
      <c r="P52" s="30" t="s">
        <v>30</v>
      </c>
      <c r="Q52" s="49" t="s">
        <v>30</v>
      </c>
      <c r="R52" s="49"/>
      <c r="S52" s="49"/>
      <c r="T52" s="49"/>
      <c r="U52" s="50" t="s">
        <v>30</v>
      </c>
      <c r="V52" s="50"/>
    </row>
    <row r="53" spans="1:22" s="1" customFormat="1" ht="24" customHeight="1">
      <c r="A53" s="55" t="s">
        <v>99</v>
      </c>
      <c r="B53" s="55"/>
      <c r="C53" s="55"/>
      <c r="D53" s="55"/>
      <c r="E53" s="55"/>
      <c r="F53" s="55"/>
      <c r="G53" s="55"/>
      <c r="H53" s="55"/>
      <c r="I53" s="28" t="s">
        <v>100</v>
      </c>
      <c r="J53" s="49" t="s">
        <v>30</v>
      </c>
      <c r="K53" s="49"/>
      <c r="L53" s="49" t="s">
        <v>30</v>
      </c>
      <c r="M53" s="49"/>
      <c r="N53" s="49" t="s">
        <v>30</v>
      </c>
      <c r="O53" s="49"/>
      <c r="P53" s="30" t="s">
        <v>30</v>
      </c>
      <c r="Q53" s="49" t="s">
        <v>30</v>
      </c>
      <c r="R53" s="49"/>
      <c r="S53" s="49"/>
      <c r="T53" s="49"/>
      <c r="U53" s="50" t="s">
        <v>30</v>
      </c>
      <c r="V53" s="50"/>
    </row>
    <row r="54" spans="1:22" s="1" customFormat="1" ht="13.5" customHeight="1">
      <c r="A54" s="55" t="s">
        <v>101</v>
      </c>
      <c r="B54" s="55"/>
      <c r="C54" s="55"/>
      <c r="D54" s="55"/>
      <c r="E54" s="55"/>
      <c r="F54" s="55"/>
      <c r="G54" s="55"/>
      <c r="H54" s="55"/>
      <c r="I54" s="28" t="s">
        <v>102</v>
      </c>
      <c r="J54" s="49" t="s">
        <v>30</v>
      </c>
      <c r="K54" s="49"/>
      <c r="L54" s="49" t="s">
        <v>30</v>
      </c>
      <c r="M54" s="49"/>
      <c r="N54" s="49" t="s">
        <v>30</v>
      </c>
      <c r="O54" s="49"/>
      <c r="P54" s="30" t="s">
        <v>30</v>
      </c>
      <c r="Q54" s="49" t="s">
        <v>30</v>
      </c>
      <c r="R54" s="49"/>
      <c r="S54" s="49"/>
      <c r="T54" s="49"/>
      <c r="U54" s="50" t="s">
        <v>30</v>
      </c>
      <c r="V54" s="50"/>
    </row>
    <row r="55" spans="1:22" s="1" customFormat="1" ht="15" customHeight="1">
      <c r="A55" s="55" t="s">
        <v>103</v>
      </c>
      <c r="B55" s="55"/>
      <c r="C55" s="55"/>
      <c r="D55" s="55"/>
      <c r="E55" s="55"/>
      <c r="F55" s="55"/>
      <c r="G55" s="55"/>
      <c r="H55" s="55"/>
      <c r="I55" s="32" t="s">
        <v>104</v>
      </c>
      <c r="J55" s="68" t="s">
        <v>30</v>
      </c>
      <c r="K55" s="68"/>
      <c r="L55" s="68" t="s">
        <v>30</v>
      </c>
      <c r="M55" s="68"/>
      <c r="N55" s="68" t="s">
        <v>30</v>
      </c>
      <c r="O55" s="68"/>
      <c r="P55" s="33" t="s">
        <v>30</v>
      </c>
      <c r="Q55" s="68" t="s">
        <v>30</v>
      </c>
      <c r="R55" s="68"/>
      <c r="S55" s="68"/>
      <c r="T55" s="68"/>
      <c r="U55" s="69" t="s">
        <v>30</v>
      </c>
      <c r="V55" s="69"/>
    </row>
    <row r="56" spans="1:22" s="1" customFormat="1" ht="12" customHeight="1">
      <c r="A56" s="41" t="s">
        <v>105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  <row r="57" spans="1:22" s="1" customFormat="1" ht="15" customHeight="1">
      <c r="A57" s="36" t="s">
        <v>34</v>
      </c>
      <c r="B57" s="36"/>
      <c r="C57" s="36"/>
      <c r="D57" s="36"/>
      <c r="E57" s="36"/>
      <c r="F57" s="36"/>
      <c r="G57" s="36"/>
      <c r="H57" s="36"/>
      <c r="I57" s="37" t="s">
        <v>35</v>
      </c>
      <c r="J57" s="37" t="s">
        <v>36</v>
      </c>
      <c r="K57" s="37"/>
      <c r="L57" s="37"/>
      <c r="M57" s="37"/>
      <c r="N57" s="37"/>
      <c r="O57" s="37"/>
      <c r="P57" s="37" t="s">
        <v>40</v>
      </c>
      <c r="Q57" s="37"/>
      <c r="R57" s="37"/>
      <c r="S57" s="37"/>
      <c r="T57" s="37"/>
      <c r="U57" s="37"/>
      <c r="V57" s="37"/>
    </row>
    <row r="58" spans="1:22" s="1" customFormat="1" ht="36.75" customHeight="1">
      <c r="A58" s="36"/>
      <c r="B58" s="36"/>
      <c r="C58" s="36"/>
      <c r="D58" s="36"/>
      <c r="E58" s="36"/>
      <c r="F58" s="36"/>
      <c r="G58" s="36"/>
      <c r="H58" s="36"/>
      <c r="I58" s="37"/>
      <c r="J58" s="37" t="s">
        <v>37</v>
      </c>
      <c r="K58" s="37"/>
      <c r="L58" s="37" t="s">
        <v>38</v>
      </c>
      <c r="M58" s="37"/>
      <c r="N58" s="37" t="s">
        <v>39</v>
      </c>
      <c r="O58" s="37"/>
      <c r="P58" s="18" t="s">
        <v>37</v>
      </c>
      <c r="Q58" s="37" t="s">
        <v>38</v>
      </c>
      <c r="R58" s="37"/>
      <c r="S58" s="37"/>
      <c r="T58" s="37"/>
      <c r="U58" s="37" t="s">
        <v>39</v>
      </c>
      <c r="V58" s="37"/>
    </row>
    <row r="59" spans="1:22" s="1" customFormat="1" ht="12.75" customHeight="1">
      <c r="A59" s="66" t="s">
        <v>41</v>
      </c>
      <c r="B59" s="66"/>
      <c r="C59" s="66"/>
      <c r="D59" s="66"/>
      <c r="E59" s="66"/>
      <c r="F59" s="66"/>
      <c r="G59" s="66"/>
      <c r="H59" s="66"/>
      <c r="I59" s="19" t="s">
        <v>42</v>
      </c>
      <c r="J59" s="25" t="s">
        <v>43</v>
      </c>
      <c r="K59" s="25"/>
      <c r="L59" s="25" t="s">
        <v>44</v>
      </c>
      <c r="M59" s="25"/>
      <c r="N59" s="25" t="s">
        <v>45</v>
      </c>
      <c r="O59" s="25"/>
      <c r="P59" s="19" t="s">
        <v>46</v>
      </c>
      <c r="Q59" s="25" t="s">
        <v>47</v>
      </c>
      <c r="R59" s="25"/>
      <c r="S59" s="25"/>
      <c r="T59" s="25"/>
      <c r="U59" s="25" t="s">
        <v>48</v>
      </c>
      <c r="V59" s="25"/>
    </row>
    <row r="60" spans="1:22" s="1" customFormat="1" ht="21.75" customHeight="1">
      <c r="A60" s="55" t="s">
        <v>106</v>
      </c>
      <c r="B60" s="55"/>
      <c r="C60" s="55"/>
      <c r="D60" s="55"/>
      <c r="E60" s="55"/>
      <c r="F60" s="55"/>
      <c r="G60" s="55"/>
      <c r="H60" s="55"/>
      <c r="I60" s="20" t="s">
        <v>107</v>
      </c>
      <c r="J60" s="22" t="s">
        <v>30</v>
      </c>
      <c r="K60" s="22"/>
      <c r="L60" s="22" t="s">
        <v>30</v>
      </c>
      <c r="M60" s="22"/>
      <c r="N60" s="22" t="s">
        <v>30</v>
      </c>
      <c r="O60" s="22"/>
      <c r="P60" s="27" t="s">
        <v>30</v>
      </c>
      <c r="Q60" s="22" t="s">
        <v>30</v>
      </c>
      <c r="R60" s="22"/>
      <c r="S60" s="22"/>
      <c r="T60" s="22"/>
      <c r="U60" s="24" t="s">
        <v>30</v>
      </c>
      <c r="V60" s="24"/>
    </row>
    <row r="61" spans="1:22" s="1" customFormat="1" ht="24" customHeight="1">
      <c r="A61" s="55" t="s">
        <v>108</v>
      </c>
      <c r="B61" s="55"/>
      <c r="C61" s="55"/>
      <c r="D61" s="55"/>
      <c r="E61" s="55"/>
      <c r="F61" s="55"/>
      <c r="G61" s="55"/>
      <c r="H61" s="55"/>
      <c r="I61" s="28" t="s">
        <v>109</v>
      </c>
      <c r="J61" s="49" t="s">
        <v>30</v>
      </c>
      <c r="K61" s="49"/>
      <c r="L61" s="49" t="s">
        <v>30</v>
      </c>
      <c r="M61" s="49"/>
      <c r="N61" s="49" t="s">
        <v>30</v>
      </c>
      <c r="O61" s="49"/>
      <c r="P61" s="30" t="s">
        <v>30</v>
      </c>
      <c r="Q61" s="49" t="s">
        <v>30</v>
      </c>
      <c r="R61" s="49"/>
      <c r="S61" s="49"/>
      <c r="T61" s="49"/>
      <c r="U61" s="50" t="s">
        <v>30</v>
      </c>
      <c r="V61" s="50"/>
    </row>
    <row r="62" spans="1:22" s="1" customFormat="1" ht="13.5" customHeight="1">
      <c r="A62" s="55" t="s">
        <v>110</v>
      </c>
      <c r="B62" s="55"/>
      <c r="C62" s="55"/>
      <c r="D62" s="55"/>
      <c r="E62" s="55"/>
      <c r="F62" s="55"/>
      <c r="G62" s="55"/>
      <c r="H62" s="55"/>
      <c r="I62" s="28" t="s">
        <v>111</v>
      </c>
      <c r="J62" s="49" t="s">
        <v>30</v>
      </c>
      <c r="K62" s="49"/>
      <c r="L62" s="49" t="s">
        <v>30</v>
      </c>
      <c r="M62" s="49"/>
      <c r="N62" s="49" t="s">
        <v>30</v>
      </c>
      <c r="O62" s="49"/>
      <c r="P62" s="30" t="s">
        <v>30</v>
      </c>
      <c r="Q62" s="49" t="s">
        <v>30</v>
      </c>
      <c r="R62" s="49"/>
      <c r="S62" s="49"/>
      <c r="T62" s="49"/>
      <c r="U62" s="50" t="s">
        <v>30</v>
      </c>
      <c r="V62" s="50"/>
    </row>
    <row r="63" spans="1:22" s="1" customFormat="1" ht="13.5" customHeight="1">
      <c r="A63" s="55" t="s">
        <v>112</v>
      </c>
      <c r="B63" s="55"/>
      <c r="C63" s="55"/>
      <c r="D63" s="55"/>
      <c r="E63" s="55"/>
      <c r="F63" s="55"/>
      <c r="G63" s="55"/>
      <c r="H63" s="55"/>
      <c r="I63" s="28" t="s">
        <v>113</v>
      </c>
      <c r="J63" s="49" t="s">
        <v>30</v>
      </c>
      <c r="K63" s="49"/>
      <c r="L63" s="49" t="s">
        <v>30</v>
      </c>
      <c r="M63" s="49"/>
      <c r="N63" s="49" t="s">
        <v>30</v>
      </c>
      <c r="O63" s="49"/>
      <c r="P63" s="30" t="s">
        <v>30</v>
      </c>
      <c r="Q63" s="49" t="s">
        <v>30</v>
      </c>
      <c r="R63" s="49"/>
      <c r="S63" s="49"/>
      <c r="T63" s="49"/>
      <c r="U63" s="50" t="s">
        <v>30</v>
      </c>
      <c r="V63" s="50"/>
    </row>
    <row r="64" spans="1:22" s="1" customFormat="1" ht="24" customHeight="1">
      <c r="A64" s="55" t="s">
        <v>114</v>
      </c>
      <c r="B64" s="55"/>
      <c r="C64" s="55"/>
      <c r="D64" s="55"/>
      <c r="E64" s="55"/>
      <c r="F64" s="55"/>
      <c r="G64" s="55"/>
      <c r="H64" s="55"/>
      <c r="I64" s="28" t="s">
        <v>115</v>
      </c>
      <c r="J64" s="49" t="s">
        <v>30</v>
      </c>
      <c r="K64" s="49"/>
      <c r="L64" s="49" t="s">
        <v>30</v>
      </c>
      <c r="M64" s="49"/>
      <c r="N64" s="49" t="s">
        <v>30</v>
      </c>
      <c r="O64" s="49"/>
      <c r="P64" s="30" t="s">
        <v>30</v>
      </c>
      <c r="Q64" s="49" t="s">
        <v>30</v>
      </c>
      <c r="R64" s="49"/>
      <c r="S64" s="49"/>
      <c r="T64" s="49"/>
      <c r="U64" s="50" t="s">
        <v>30</v>
      </c>
      <c r="V64" s="50"/>
    </row>
    <row r="65" spans="1:22" s="1" customFormat="1" ht="13.5" customHeight="1">
      <c r="A65" s="55" t="s">
        <v>116</v>
      </c>
      <c r="B65" s="55"/>
      <c r="C65" s="55"/>
      <c r="D65" s="55"/>
      <c r="E65" s="55"/>
      <c r="F65" s="55"/>
      <c r="G65" s="55"/>
      <c r="H65" s="55"/>
      <c r="I65" s="28" t="s">
        <v>117</v>
      </c>
      <c r="J65" s="49" t="s">
        <v>30</v>
      </c>
      <c r="K65" s="49"/>
      <c r="L65" s="49" t="s">
        <v>30</v>
      </c>
      <c r="M65" s="49"/>
      <c r="N65" s="49" t="s">
        <v>30</v>
      </c>
      <c r="O65" s="49"/>
      <c r="P65" s="30" t="s">
        <v>30</v>
      </c>
      <c r="Q65" s="49" t="s">
        <v>30</v>
      </c>
      <c r="R65" s="49"/>
      <c r="S65" s="49"/>
      <c r="T65" s="49"/>
      <c r="U65" s="50" t="s">
        <v>30</v>
      </c>
      <c r="V65" s="50"/>
    </row>
    <row r="66" spans="1:22" s="1" customFormat="1" ht="24" customHeight="1">
      <c r="A66" s="55" t="s">
        <v>118</v>
      </c>
      <c r="B66" s="55"/>
      <c r="C66" s="55"/>
      <c r="D66" s="55"/>
      <c r="E66" s="55"/>
      <c r="F66" s="55"/>
      <c r="G66" s="55"/>
      <c r="H66" s="55"/>
      <c r="I66" s="28" t="s">
        <v>119</v>
      </c>
      <c r="J66" s="49" t="s">
        <v>30</v>
      </c>
      <c r="K66" s="49"/>
      <c r="L66" s="49" t="s">
        <v>30</v>
      </c>
      <c r="M66" s="49"/>
      <c r="N66" s="49" t="s">
        <v>30</v>
      </c>
      <c r="O66" s="49"/>
      <c r="P66" s="30" t="s">
        <v>30</v>
      </c>
      <c r="Q66" s="49" t="s">
        <v>30</v>
      </c>
      <c r="R66" s="49"/>
      <c r="S66" s="49"/>
      <c r="T66" s="49"/>
      <c r="U66" s="50" t="s">
        <v>30</v>
      </c>
      <c r="V66" s="50"/>
    </row>
    <row r="67" spans="1:22" s="1" customFormat="1" ht="24" customHeight="1">
      <c r="A67" s="55" t="s">
        <v>120</v>
      </c>
      <c r="B67" s="55"/>
      <c r="C67" s="55"/>
      <c r="D67" s="55"/>
      <c r="E67" s="55"/>
      <c r="F67" s="55"/>
      <c r="G67" s="55"/>
      <c r="H67" s="55"/>
      <c r="I67" s="28" t="s">
        <v>121</v>
      </c>
      <c r="J67" s="49" t="s">
        <v>30</v>
      </c>
      <c r="K67" s="49"/>
      <c r="L67" s="49" t="s">
        <v>30</v>
      </c>
      <c r="M67" s="49"/>
      <c r="N67" s="49" t="s">
        <v>30</v>
      </c>
      <c r="O67" s="49"/>
      <c r="P67" s="30" t="s">
        <v>30</v>
      </c>
      <c r="Q67" s="49" t="s">
        <v>30</v>
      </c>
      <c r="R67" s="49"/>
      <c r="S67" s="49"/>
      <c r="T67" s="49"/>
      <c r="U67" s="50" t="s">
        <v>30</v>
      </c>
      <c r="V67" s="50"/>
    </row>
    <row r="68" spans="1:22" s="1" customFormat="1" ht="13.5" customHeight="1">
      <c r="A68" s="62" t="s">
        <v>122</v>
      </c>
      <c r="B68" s="62"/>
      <c r="C68" s="62"/>
      <c r="D68" s="62"/>
      <c r="E68" s="62"/>
      <c r="F68" s="62"/>
      <c r="G68" s="62"/>
      <c r="H68" s="62"/>
      <c r="I68" s="63" t="s">
        <v>124</v>
      </c>
      <c r="J68" s="52">
        <f>2049577.43</f>
        <v>2049577.43</v>
      </c>
      <c r="K68" s="52"/>
      <c r="L68" s="53" t="s">
        <v>30</v>
      </c>
      <c r="M68" s="53"/>
      <c r="N68" s="52">
        <f>2049577.43</f>
        <v>2049577.43</v>
      </c>
      <c r="O68" s="52"/>
      <c r="P68" s="52">
        <f>2104793.31</f>
        <v>2104793.31</v>
      </c>
      <c r="Q68" s="53" t="s">
        <v>30</v>
      </c>
      <c r="R68" s="53"/>
      <c r="S68" s="53"/>
      <c r="T68" s="53"/>
      <c r="U68" s="54">
        <f>2104793.31</f>
        <v>2104793.31</v>
      </c>
      <c r="V68" s="54"/>
    </row>
    <row r="69" spans="1:22" s="1" customFormat="1" ht="24" customHeight="1">
      <c r="A69" s="60" t="s">
        <v>123</v>
      </c>
      <c r="B69" s="60"/>
      <c r="C69" s="60"/>
      <c r="D69" s="60"/>
      <c r="E69" s="60"/>
      <c r="F69" s="60"/>
      <c r="G69" s="60"/>
      <c r="H69" s="60"/>
      <c r="I69" s="63"/>
      <c r="J69" s="52"/>
      <c r="K69" s="52"/>
      <c r="L69" s="53"/>
      <c r="M69" s="53"/>
      <c r="N69" s="52"/>
      <c r="O69" s="52"/>
      <c r="P69" s="52"/>
      <c r="Q69" s="53"/>
      <c r="R69" s="53"/>
      <c r="S69" s="53"/>
      <c r="T69" s="53"/>
      <c r="U69" s="54"/>
      <c r="V69" s="54"/>
    </row>
    <row r="70" spans="1:22" s="1" customFormat="1" ht="13.5" customHeight="1">
      <c r="A70" s="59" t="s">
        <v>125</v>
      </c>
      <c r="B70" s="59"/>
      <c r="C70" s="59"/>
      <c r="D70" s="59"/>
      <c r="E70" s="59"/>
      <c r="F70" s="59"/>
      <c r="G70" s="59"/>
      <c r="H70" s="59"/>
      <c r="I70" s="61" t="s">
        <v>127</v>
      </c>
      <c r="J70" s="49" t="s">
        <v>30</v>
      </c>
      <c r="K70" s="49"/>
      <c r="L70" s="49" t="s">
        <v>30</v>
      </c>
      <c r="M70" s="49"/>
      <c r="N70" s="49" t="s">
        <v>30</v>
      </c>
      <c r="O70" s="49"/>
      <c r="P70" s="49" t="s">
        <v>30</v>
      </c>
      <c r="Q70" s="49" t="s">
        <v>30</v>
      </c>
      <c r="R70" s="49"/>
      <c r="S70" s="49"/>
      <c r="T70" s="49"/>
      <c r="U70" s="50" t="s">
        <v>30</v>
      </c>
      <c r="V70" s="50"/>
    </row>
    <row r="71" spans="1:22" s="1" customFormat="1" ht="13.5" customHeight="1">
      <c r="A71" s="60" t="s">
        <v>126</v>
      </c>
      <c r="B71" s="60"/>
      <c r="C71" s="60"/>
      <c r="D71" s="60"/>
      <c r="E71" s="60"/>
      <c r="F71" s="60"/>
      <c r="G71" s="60"/>
      <c r="H71" s="60"/>
      <c r="I71" s="61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50"/>
      <c r="V71" s="50"/>
    </row>
    <row r="72" spans="1:22" s="1" customFormat="1" ht="33.75" customHeight="1">
      <c r="A72" s="55" t="s">
        <v>128</v>
      </c>
      <c r="B72" s="55"/>
      <c r="C72" s="55"/>
      <c r="D72" s="55"/>
      <c r="E72" s="55"/>
      <c r="F72" s="55"/>
      <c r="G72" s="55"/>
      <c r="H72" s="55"/>
      <c r="I72" s="28" t="s">
        <v>129</v>
      </c>
      <c r="J72" s="49" t="s">
        <v>30</v>
      </c>
      <c r="K72" s="49"/>
      <c r="L72" s="49" t="s">
        <v>30</v>
      </c>
      <c r="M72" s="49"/>
      <c r="N72" s="49" t="s">
        <v>30</v>
      </c>
      <c r="O72" s="49"/>
      <c r="P72" s="30" t="s">
        <v>30</v>
      </c>
      <c r="Q72" s="49" t="s">
        <v>30</v>
      </c>
      <c r="R72" s="49"/>
      <c r="S72" s="49"/>
      <c r="T72" s="49"/>
      <c r="U72" s="50" t="s">
        <v>30</v>
      </c>
      <c r="V72" s="50"/>
    </row>
    <row r="73" spans="1:22" s="1" customFormat="1" ht="24" customHeight="1">
      <c r="A73" s="55" t="s">
        <v>130</v>
      </c>
      <c r="B73" s="55"/>
      <c r="C73" s="55"/>
      <c r="D73" s="55"/>
      <c r="E73" s="55"/>
      <c r="F73" s="55"/>
      <c r="G73" s="55"/>
      <c r="H73" s="55"/>
      <c r="I73" s="28" t="s">
        <v>131</v>
      </c>
      <c r="J73" s="49" t="s">
        <v>30</v>
      </c>
      <c r="K73" s="49"/>
      <c r="L73" s="49" t="s">
        <v>30</v>
      </c>
      <c r="M73" s="49"/>
      <c r="N73" s="49" t="s">
        <v>30</v>
      </c>
      <c r="O73" s="49"/>
      <c r="P73" s="30" t="s">
        <v>30</v>
      </c>
      <c r="Q73" s="49" t="s">
        <v>30</v>
      </c>
      <c r="R73" s="49"/>
      <c r="S73" s="49"/>
      <c r="T73" s="49"/>
      <c r="U73" s="50" t="s">
        <v>30</v>
      </c>
      <c r="V73" s="50"/>
    </row>
    <row r="74" spans="1:22" s="1" customFormat="1" ht="24" customHeight="1">
      <c r="A74" s="55" t="s">
        <v>132</v>
      </c>
      <c r="B74" s="55"/>
      <c r="C74" s="55"/>
      <c r="D74" s="55"/>
      <c r="E74" s="55"/>
      <c r="F74" s="55"/>
      <c r="G74" s="55"/>
      <c r="H74" s="55"/>
      <c r="I74" s="28" t="s">
        <v>133</v>
      </c>
      <c r="J74" s="49" t="s">
        <v>30</v>
      </c>
      <c r="K74" s="49"/>
      <c r="L74" s="49" t="s">
        <v>30</v>
      </c>
      <c r="M74" s="49"/>
      <c r="N74" s="49" t="s">
        <v>30</v>
      </c>
      <c r="O74" s="49"/>
      <c r="P74" s="30" t="s">
        <v>30</v>
      </c>
      <c r="Q74" s="49" t="s">
        <v>30</v>
      </c>
      <c r="R74" s="49"/>
      <c r="S74" s="49"/>
      <c r="T74" s="49"/>
      <c r="U74" s="50" t="s">
        <v>30</v>
      </c>
      <c r="V74" s="50"/>
    </row>
    <row r="75" spans="1:22" s="1" customFormat="1" ht="24" customHeight="1">
      <c r="A75" s="55" t="s">
        <v>134</v>
      </c>
      <c r="B75" s="55"/>
      <c r="C75" s="55"/>
      <c r="D75" s="55"/>
      <c r="E75" s="55"/>
      <c r="F75" s="55"/>
      <c r="G75" s="55"/>
      <c r="H75" s="55"/>
      <c r="I75" s="28" t="s">
        <v>135</v>
      </c>
      <c r="J75" s="49" t="s">
        <v>30</v>
      </c>
      <c r="K75" s="49"/>
      <c r="L75" s="49" t="s">
        <v>30</v>
      </c>
      <c r="M75" s="49"/>
      <c r="N75" s="49" t="s">
        <v>30</v>
      </c>
      <c r="O75" s="49"/>
      <c r="P75" s="30" t="s">
        <v>30</v>
      </c>
      <c r="Q75" s="49" t="s">
        <v>30</v>
      </c>
      <c r="R75" s="49"/>
      <c r="S75" s="49"/>
      <c r="T75" s="49"/>
      <c r="U75" s="50" t="s">
        <v>30</v>
      </c>
      <c r="V75" s="50"/>
    </row>
    <row r="76" spans="1:22" s="1" customFormat="1" ht="24" customHeight="1">
      <c r="A76" s="55" t="s">
        <v>136</v>
      </c>
      <c r="B76" s="55"/>
      <c r="C76" s="55"/>
      <c r="D76" s="55"/>
      <c r="E76" s="55"/>
      <c r="F76" s="55"/>
      <c r="G76" s="55"/>
      <c r="H76" s="55"/>
      <c r="I76" s="28" t="s">
        <v>137</v>
      </c>
      <c r="J76" s="49" t="s">
        <v>30</v>
      </c>
      <c r="K76" s="49"/>
      <c r="L76" s="49" t="s">
        <v>30</v>
      </c>
      <c r="M76" s="49"/>
      <c r="N76" s="49" t="s">
        <v>30</v>
      </c>
      <c r="O76" s="49"/>
      <c r="P76" s="30" t="s">
        <v>30</v>
      </c>
      <c r="Q76" s="49" t="s">
        <v>30</v>
      </c>
      <c r="R76" s="49"/>
      <c r="S76" s="49"/>
      <c r="T76" s="49"/>
      <c r="U76" s="50" t="s">
        <v>30</v>
      </c>
      <c r="V76" s="50"/>
    </row>
    <row r="77" spans="1:22" s="1" customFormat="1" ht="6" customHeight="1">
      <c r="A77" s="38" t="s">
        <v>6</v>
      </c>
      <c r="B77" s="38"/>
      <c r="C77" s="38"/>
      <c r="D77" s="38"/>
      <c r="E77" s="38"/>
      <c r="F77" s="38"/>
      <c r="G77" s="38"/>
      <c r="H77" s="38"/>
      <c r="I77" s="39" t="s">
        <v>6</v>
      </c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</row>
    <row r="78" spans="1:22" s="1" customFormat="1" ht="12" customHeight="1">
      <c r="A78" s="40" t="s">
        <v>6</v>
      </c>
      <c r="B78" s="40"/>
      <c r="C78" s="40"/>
      <c r="D78" s="40"/>
      <c r="E78" s="40"/>
      <c r="F78" s="40"/>
      <c r="G78" s="40"/>
      <c r="H78" s="40"/>
      <c r="I78" s="41" t="s">
        <v>138</v>
      </c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</row>
    <row r="79" spans="1:22" s="1" customFormat="1" ht="15" customHeight="1">
      <c r="A79" s="36" t="s">
        <v>34</v>
      </c>
      <c r="B79" s="36"/>
      <c r="C79" s="36"/>
      <c r="D79" s="36"/>
      <c r="E79" s="36"/>
      <c r="F79" s="36"/>
      <c r="G79" s="36"/>
      <c r="H79" s="36"/>
      <c r="I79" s="37" t="s">
        <v>35</v>
      </c>
      <c r="J79" s="37" t="s">
        <v>36</v>
      </c>
      <c r="K79" s="37"/>
      <c r="L79" s="37"/>
      <c r="M79" s="37"/>
      <c r="N79" s="37"/>
      <c r="O79" s="37"/>
      <c r="P79" s="37" t="s">
        <v>40</v>
      </c>
      <c r="Q79" s="37"/>
      <c r="R79" s="37"/>
      <c r="S79" s="37"/>
      <c r="T79" s="37"/>
      <c r="U79" s="37"/>
      <c r="V79" s="37"/>
    </row>
    <row r="80" spans="1:22" s="1" customFormat="1" ht="37.5" customHeight="1">
      <c r="A80" s="36"/>
      <c r="B80" s="36"/>
      <c r="C80" s="36"/>
      <c r="D80" s="36"/>
      <c r="E80" s="36"/>
      <c r="F80" s="36"/>
      <c r="G80" s="36"/>
      <c r="H80" s="36"/>
      <c r="I80" s="37"/>
      <c r="J80" s="37" t="s">
        <v>37</v>
      </c>
      <c r="K80" s="37"/>
      <c r="L80" s="37" t="s">
        <v>38</v>
      </c>
      <c r="M80" s="37"/>
      <c r="N80" s="37" t="s">
        <v>39</v>
      </c>
      <c r="O80" s="37"/>
      <c r="P80" s="18" t="s">
        <v>37</v>
      </c>
      <c r="Q80" s="37" t="s">
        <v>38</v>
      </c>
      <c r="R80" s="37"/>
      <c r="S80" s="37"/>
      <c r="T80" s="37"/>
      <c r="U80" s="37" t="s">
        <v>39</v>
      </c>
      <c r="V80" s="37"/>
    </row>
    <row r="81" spans="1:22" s="1" customFormat="1" ht="13.5" customHeight="1">
      <c r="A81" s="66" t="s">
        <v>41</v>
      </c>
      <c r="B81" s="66"/>
      <c r="C81" s="66"/>
      <c r="D81" s="66"/>
      <c r="E81" s="66"/>
      <c r="F81" s="66"/>
      <c r="G81" s="66"/>
      <c r="H81" s="66"/>
      <c r="I81" s="31" t="s">
        <v>42</v>
      </c>
      <c r="J81" s="65" t="s">
        <v>43</v>
      </c>
      <c r="K81" s="65"/>
      <c r="L81" s="65" t="s">
        <v>44</v>
      </c>
      <c r="M81" s="65"/>
      <c r="N81" s="65" t="s">
        <v>45</v>
      </c>
      <c r="O81" s="65"/>
      <c r="P81" s="31" t="s">
        <v>46</v>
      </c>
      <c r="Q81" s="65" t="s">
        <v>47</v>
      </c>
      <c r="R81" s="65"/>
      <c r="S81" s="65"/>
      <c r="T81" s="65"/>
      <c r="U81" s="65" t="s">
        <v>48</v>
      </c>
      <c r="V81" s="65"/>
    </row>
    <row r="82" spans="1:22" s="1" customFormat="1" ht="24" customHeight="1">
      <c r="A82" s="55" t="s">
        <v>139</v>
      </c>
      <c r="B82" s="55"/>
      <c r="C82" s="55"/>
      <c r="D82" s="55"/>
      <c r="E82" s="55"/>
      <c r="F82" s="55"/>
      <c r="G82" s="55"/>
      <c r="H82" s="55"/>
      <c r="I82" s="28" t="s">
        <v>140</v>
      </c>
      <c r="J82" s="49" t="s">
        <v>30</v>
      </c>
      <c r="K82" s="49"/>
      <c r="L82" s="49" t="s">
        <v>30</v>
      </c>
      <c r="M82" s="49"/>
      <c r="N82" s="49" t="s">
        <v>30</v>
      </c>
      <c r="O82" s="49"/>
      <c r="P82" s="30" t="s">
        <v>30</v>
      </c>
      <c r="Q82" s="49" t="s">
        <v>30</v>
      </c>
      <c r="R82" s="49"/>
      <c r="S82" s="49"/>
      <c r="T82" s="49"/>
      <c r="U82" s="50" t="s">
        <v>30</v>
      </c>
      <c r="V82" s="50"/>
    </row>
    <row r="83" spans="1:22" s="1" customFormat="1" ht="13.5" customHeight="1">
      <c r="A83" s="55" t="s">
        <v>141</v>
      </c>
      <c r="B83" s="55"/>
      <c r="C83" s="55"/>
      <c r="D83" s="55"/>
      <c r="E83" s="55"/>
      <c r="F83" s="55"/>
      <c r="G83" s="55"/>
      <c r="H83" s="55"/>
      <c r="I83" s="28" t="s">
        <v>142</v>
      </c>
      <c r="J83" s="49" t="s">
        <v>30</v>
      </c>
      <c r="K83" s="49"/>
      <c r="L83" s="49" t="s">
        <v>30</v>
      </c>
      <c r="M83" s="49"/>
      <c r="N83" s="49" t="s">
        <v>30</v>
      </c>
      <c r="O83" s="49"/>
      <c r="P83" s="30" t="s">
        <v>30</v>
      </c>
      <c r="Q83" s="49" t="s">
        <v>30</v>
      </c>
      <c r="R83" s="49"/>
      <c r="S83" s="49"/>
      <c r="T83" s="49"/>
      <c r="U83" s="50" t="s">
        <v>30</v>
      </c>
      <c r="V83" s="50"/>
    </row>
    <row r="84" spans="1:22" s="1" customFormat="1" ht="13.5" customHeight="1">
      <c r="A84" s="55" t="s">
        <v>143</v>
      </c>
      <c r="B84" s="55"/>
      <c r="C84" s="55"/>
      <c r="D84" s="55"/>
      <c r="E84" s="55"/>
      <c r="F84" s="55"/>
      <c r="G84" s="55"/>
      <c r="H84" s="55"/>
      <c r="I84" s="28" t="s">
        <v>144</v>
      </c>
      <c r="J84" s="49" t="s">
        <v>30</v>
      </c>
      <c r="K84" s="49"/>
      <c r="L84" s="49" t="s">
        <v>30</v>
      </c>
      <c r="M84" s="49"/>
      <c r="N84" s="49" t="s">
        <v>30</v>
      </c>
      <c r="O84" s="49"/>
      <c r="P84" s="30" t="s">
        <v>30</v>
      </c>
      <c r="Q84" s="49" t="s">
        <v>30</v>
      </c>
      <c r="R84" s="49"/>
      <c r="S84" s="49"/>
      <c r="T84" s="49"/>
      <c r="U84" s="50" t="s">
        <v>30</v>
      </c>
      <c r="V84" s="50"/>
    </row>
    <row r="85" spans="1:22" s="1" customFormat="1" ht="24" customHeight="1">
      <c r="A85" s="55" t="s">
        <v>145</v>
      </c>
      <c r="B85" s="55"/>
      <c r="C85" s="55"/>
      <c r="D85" s="55"/>
      <c r="E85" s="55"/>
      <c r="F85" s="55"/>
      <c r="G85" s="55"/>
      <c r="H85" s="55"/>
      <c r="I85" s="28" t="s">
        <v>146</v>
      </c>
      <c r="J85" s="49" t="s">
        <v>30</v>
      </c>
      <c r="K85" s="49"/>
      <c r="L85" s="49" t="s">
        <v>30</v>
      </c>
      <c r="M85" s="49"/>
      <c r="N85" s="49" t="s">
        <v>30</v>
      </c>
      <c r="O85" s="49"/>
      <c r="P85" s="30" t="s">
        <v>30</v>
      </c>
      <c r="Q85" s="49" t="s">
        <v>30</v>
      </c>
      <c r="R85" s="49"/>
      <c r="S85" s="49"/>
      <c r="T85" s="49"/>
      <c r="U85" s="50" t="s">
        <v>30</v>
      </c>
      <c r="V85" s="50"/>
    </row>
    <row r="86" spans="1:22" s="1" customFormat="1" ht="13.5" customHeight="1">
      <c r="A86" s="55" t="s">
        <v>147</v>
      </c>
      <c r="B86" s="55"/>
      <c r="C86" s="55"/>
      <c r="D86" s="55"/>
      <c r="E86" s="55"/>
      <c r="F86" s="55"/>
      <c r="G86" s="55"/>
      <c r="H86" s="55"/>
      <c r="I86" s="28" t="s">
        <v>148</v>
      </c>
      <c r="J86" s="49" t="s">
        <v>30</v>
      </c>
      <c r="K86" s="49"/>
      <c r="L86" s="49" t="s">
        <v>30</v>
      </c>
      <c r="M86" s="49"/>
      <c r="N86" s="49" t="s">
        <v>30</v>
      </c>
      <c r="O86" s="49"/>
      <c r="P86" s="30" t="s">
        <v>30</v>
      </c>
      <c r="Q86" s="49" t="s">
        <v>30</v>
      </c>
      <c r="R86" s="49"/>
      <c r="S86" s="49"/>
      <c r="T86" s="49"/>
      <c r="U86" s="50" t="s">
        <v>30</v>
      </c>
      <c r="V86" s="50"/>
    </row>
    <row r="87" spans="1:22" s="1" customFormat="1" ht="24" customHeight="1">
      <c r="A87" s="55" t="s">
        <v>149</v>
      </c>
      <c r="B87" s="55"/>
      <c r="C87" s="55"/>
      <c r="D87" s="55"/>
      <c r="E87" s="55"/>
      <c r="F87" s="55"/>
      <c r="G87" s="55"/>
      <c r="H87" s="55"/>
      <c r="I87" s="28" t="s">
        <v>150</v>
      </c>
      <c r="J87" s="49" t="s">
        <v>30</v>
      </c>
      <c r="K87" s="49"/>
      <c r="L87" s="49" t="s">
        <v>30</v>
      </c>
      <c r="M87" s="49"/>
      <c r="N87" s="49" t="s">
        <v>30</v>
      </c>
      <c r="O87" s="49"/>
      <c r="P87" s="30" t="s">
        <v>30</v>
      </c>
      <c r="Q87" s="49" t="s">
        <v>30</v>
      </c>
      <c r="R87" s="49"/>
      <c r="S87" s="49"/>
      <c r="T87" s="49"/>
      <c r="U87" s="50" t="s">
        <v>30</v>
      </c>
      <c r="V87" s="50"/>
    </row>
    <row r="88" spans="1:22" s="1" customFormat="1" ht="13.5" customHeight="1">
      <c r="A88" s="55" t="s">
        <v>151</v>
      </c>
      <c r="B88" s="55"/>
      <c r="C88" s="55"/>
      <c r="D88" s="55"/>
      <c r="E88" s="55"/>
      <c r="F88" s="55"/>
      <c r="G88" s="55"/>
      <c r="H88" s="55"/>
      <c r="I88" s="28" t="s">
        <v>152</v>
      </c>
      <c r="J88" s="49" t="s">
        <v>30</v>
      </c>
      <c r="K88" s="49"/>
      <c r="L88" s="49" t="s">
        <v>30</v>
      </c>
      <c r="M88" s="49"/>
      <c r="N88" s="49" t="s">
        <v>30</v>
      </c>
      <c r="O88" s="49"/>
      <c r="P88" s="30" t="s">
        <v>30</v>
      </c>
      <c r="Q88" s="49" t="s">
        <v>30</v>
      </c>
      <c r="R88" s="49"/>
      <c r="S88" s="49"/>
      <c r="T88" s="49"/>
      <c r="U88" s="50" t="s">
        <v>30</v>
      </c>
      <c r="V88" s="50"/>
    </row>
    <row r="89" spans="1:22" s="1" customFormat="1" ht="13.5" customHeight="1">
      <c r="A89" s="55" t="s">
        <v>153</v>
      </c>
      <c r="B89" s="55"/>
      <c r="C89" s="55"/>
      <c r="D89" s="55"/>
      <c r="E89" s="55"/>
      <c r="F89" s="55"/>
      <c r="G89" s="55"/>
      <c r="H89" s="55"/>
      <c r="I89" s="28" t="s">
        <v>154</v>
      </c>
      <c r="J89" s="49" t="s">
        <v>30</v>
      </c>
      <c r="K89" s="49"/>
      <c r="L89" s="49" t="s">
        <v>30</v>
      </c>
      <c r="M89" s="49"/>
      <c r="N89" s="49" t="s">
        <v>30</v>
      </c>
      <c r="O89" s="49"/>
      <c r="P89" s="30" t="s">
        <v>30</v>
      </c>
      <c r="Q89" s="49" t="s">
        <v>30</v>
      </c>
      <c r="R89" s="49"/>
      <c r="S89" s="49"/>
      <c r="T89" s="49"/>
      <c r="U89" s="50" t="s">
        <v>30</v>
      </c>
      <c r="V89" s="50"/>
    </row>
    <row r="90" spans="1:22" s="1" customFormat="1" ht="13.5" customHeight="1">
      <c r="A90" s="55" t="s">
        <v>155</v>
      </c>
      <c r="B90" s="55"/>
      <c r="C90" s="55"/>
      <c r="D90" s="55"/>
      <c r="E90" s="55"/>
      <c r="F90" s="55"/>
      <c r="G90" s="55"/>
      <c r="H90" s="55"/>
      <c r="I90" s="28" t="s">
        <v>156</v>
      </c>
      <c r="J90" s="57">
        <f>-7693.44</f>
        <v>-7693.44</v>
      </c>
      <c r="K90" s="57"/>
      <c r="L90" s="49" t="s">
        <v>30</v>
      </c>
      <c r="M90" s="49"/>
      <c r="N90" s="57">
        <f>-7693.44</f>
        <v>-7693.44</v>
      </c>
      <c r="O90" s="57"/>
      <c r="P90" s="29">
        <f>-3548.21</f>
        <v>-3548.21</v>
      </c>
      <c r="Q90" s="49" t="s">
        <v>30</v>
      </c>
      <c r="R90" s="49"/>
      <c r="S90" s="49"/>
      <c r="T90" s="49"/>
      <c r="U90" s="56">
        <f>-3548.21</f>
        <v>-3548.21</v>
      </c>
      <c r="V90" s="56"/>
    </row>
    <row r="91" spans="1:22" s="1" customFormat="1" ht="13.5" customHeight="1">
      <c r="A91" s="55" t="s">
        <v>157</v>
      </c>
      <c r="B91" s="55"/>
      <c r="C91" s="55"/>
      <c r="D91" s="55"/>
      <c r="E91" s="55"/>
      <c r="F91" s="55"/>
      <c r="G91" s="55"/>
      <c r="H91" s="55"/>
      <c r="I91" s="28" t="s">
        <v>158</v>
      </c>
      <c r="J91" s="49" t="s">
        <v>30</v>
      </c>
      <c r="K91" s="49"/>
      <c r="L91" s="49" t="s">
        <v>30</v>
      </c>
      <c r="M91" s="49"/>
      <c r="N91" s="49" t="s">
        <v>30</v>
      </c>
      <c r="O91" s="49"/>
      <c r="P91" s="30" t="s">
        <v>30</v>
      </c>
      <c r="Q91" s="49" t="s">
        <v>30</v>
      </c>
      <c r="R91" s="49"/>
      <c r="S91" s="49"/>
      <c r="T91" s="49"/>
      <c r="U91" s="50" t="s">
        <v>30</v>
      </c>
      <c r="V91" s="50"/>
    </row>
    <row r="92" spans="1:22" s="1" customFormat="1" ht="13.5" customHeight="1">
      <c r="A92" s="55" t="s">
        <v>159</v>
      </c>
      <c r="B92" s="55"/>
      <c r="C92" s="55"/>
      <c r="D92" s="55"/>
      <c r="E92" s="55"/>
      <c r="F92" s="55"/>
      <c r="G92" s="55"/>
      <c r="H92" s="55"/>
      <c r="I92" s="28" t="s">
        <v>160</v>
      </c>
      <c r="J92" s="49" t="s">
        <v>30</v>
      </c>
      <c r="K92" s="49"/>
      <c r="L92" s="49" t="s">
        <v>30</v>
      </c>
      <c r="M92" s="49"/>
      <c r="N92" s="49" t="s">
        <v>30</v>
      </c>
      <c r="O92" s="49"/>
      <c r="P92" s="30" t="s">
        <v>30</v>
      </c>
      <c r="Q92" s="49" t="s">
        <v>30</v>
      </c>
      <c r="R92" s="49"/>
      <c r="S92" s="49"/>
      <c r="T92" s="49"/>
      <c r="U92" s="50" t="s">
        <v>30</v>
      </c>
      <c r="V92" s="50"/>
    </row>
    <row r="93" spans="1:22" s="1" customFormat="1" ht="24" customHeight="1">
      <c r="A93" s="55" t="s">
        <v>161</v>
      </c>
      <c r="B93" s="55"/>
      <c r="C93" s="55"/>
      <c r="D93" s="55"/>
      <c r="E93" s="55"/>
      <c r="F93" s="55"/>
      <c r="G93" s="55"/>
      <c r="H93" s="55"/>
      <c r="I93" s="28" t="s">
        <v>162</v>
      </c>
      <c r="J93" s="49" t="s">
        <v>30</v>
      </c>
      <c r="K93" s="49"/>
      <c r="L93" s="49" t="s">
        <v>30</v>
      </c>
      <c r="M93" s="49"/>
      <c r="N93" s="49" t="s">
        <v>30</v>
      </c>
      <c r="O93" s="49"/>
      <c r="P93" s="30" t="s">
        <v>30</v>
      </c>
      <c r="Q93" s="49" t="s">
        <v>30</v>
      </c>
      <c r="R93" s="49"/>
      <c r="S93" s="49"/>
      <c r="T93" s="49"/>
      <c r="U93" s="50" t="s">
        <v>30</v>
      </c>
      <c r="V93" s="50"/>
    </row>
    <row r="94" spans="1:22" s="1" customFormat="1" ht="13.5" customHeight="1">
      <c r="A94" s="55" t="s">
        <v>163</v>
      </c>
      <c r="B94" s="55"/>
      <c r="C94" s="55"/>
      <c r="D94" s="55"/>
      <c r="E94" s="55"/>
      <c r="F94" s="55"/>
      <c r="G94" s="55"/>
      <c r="H94" s="55"/>
      <c r="I94" s="28" t="s">
        <v>164</v>
      </c>
      <c r="J94" s="49" t="s">
        <v>30</v>
      </c>
      <c r="K94" s="49"/>
      <c r="L94" s="49" t="s">
        <v>30</v>
      </c>
      <c r="M94" s="49"/>
      <c r="N94" s="49" t="s">
        <v>30</v>
      </c>
      <c r="O94" s="49"/>
      <c r="P94" s="30" t="s">
        <v>30</v>
      </c>
      <c r="Q94" s="49" t="s">
        <v>30</v>
      </c>
      <c r="R94" s="49"/>
      <c r="S94" s="49"/>
      <c r="T94" s="49"/>
      <c r="U94" s="50" t="s">
        <v>30</v>
      </c>
      <c r="V94" s="50"/>
    </row>
    <row r="95" spans="1:22" s="1" customFormat="1" ht="24" customHeight="1">
      <c r="A95" s="55" t="s">
        <v>165</v>
      </c>
      <c r="B95" s="55"/>
      <c r="C95" s="55"/>
      <c r="D95" s="55"/>
      <c r="E95" s="55"/>
      <c r="F95" s="55"/>
      <c r="G95" s="55"/>
      <c r="H95" s="55"/>
      <c r="I95" s="28" t="s">
        <v>166</v>
      </c>
      <c r="J95" s="49" t="s">
        <v>30</v>
      </c>
      <c r="K95" s="49"/>
      <c r="L95" s="49" t="s">
        <v>30</v>
      </c>
      <c r="M95" s="49"/>
      <c r="N95" s="49" t="s">
        <v>30</v>
      </c>
      <c r="O95" s="49"/>
      <c r="P95" s="30" t="s">
        <v>30</v>
      </c>
      <c r="Q95" s="49" t="s">
        <v>30</v>
      </c>
      <c r="R95" s="49"/>
      <c r="S95" s="49"/>
      <c r="T95" s="49"/>
      <c r="U95" s="50" t="s">
        <v>30</v>
      </c>
      <c r="V95" s="50"/>
    </row>
    <row r="96" spans="1:22" s="1" customFormat="1" ht="13.5" customHeight="1">
      <c r="A96" s="55" t="s">
        <v>167</v>
      </c>
      <c r="B96" s="55"/>
      <c r="C96" s="55"/>
      <c r="D96" s="55"/>
      <c r="E96" s="55"/>
      <c r="F96" s="55"/>
      <c r="G96" s="55"/>
      <c r="H96" s="55"/>
      <c r="I96" s="28" t="s">
        <v>168</v>
      </c>
      <c r="J96" s="49" t="s">
        <v>30</v>
      </c>
      <c r="K96" s="49"/>
      <c r="L96" s="49" t="s">
        <v>30</v>
      </c>
      <c r="M96" s="49"/>
      <c r="N96" s="49" t="s">
        <v>30</v>
      </c>
      <c r="O96" s="49"/>
      <c r="P96" s="30" t="s">
        <v>30</v>
      </c>
      <c r="Q96" s="49" t="s">
        <v>30</v>
      </c>
      <c r="R96" s="49"/>
      <c r="S96" s="49"/>
      <c r="T96" s="49"/>
      <c r="U96" s="50" t="s">
        <v>30</v>
      </c>
      <c r="V96" s="50"/>
    </row>
    <row r="97" spans="1:22" s="1" customFormat="1" ht="13.5" customHeight="1">
      <c r="A97" s="55" t="s">
        <v>169</v>
      </c>
      <c r="B97" s="55"/>
      <c r="C97" s="55"/>
      <c r="D97" s="55"/>
      <c r="E97" s="55"/>
      <c r="F97" s="55"/>
      <c r="G97" s="55"/>
      <c r="H97" s="55"/>
      <c r="I97" s="28" t="s">
        <v>170</v>
      </c>
      <c r="J97" s="49" t="s">
        <v>30</v>
      </c>
      <c r="K97" s="49"/>
      <c r="L97" s="49" t="s">
        <v>30</v>
      </c>
      <c r="M97" s="49"/>
      <c r="N97" s="49" t="s">
        <v>30</v>
      </c>
      <c r="O97" s="49"/>
      <c r="P97" s="30" t="s">
        <v>30</v>
      </c>
      <c r="Q97" s="49" t="s">
        <v>30</v>
      </c>
      <c r="R97" s="49"/>
      <c r="S97" s="49"/>
      <c r="T97" s="49"/>
      <c r="U97" s="50" t="s">
        <v>30</v>
      </c>
      <c r="V97" s="50"/>
    </row>
    <row r="98" spans="1:22" s="1" customFormat="1" ht="13.5" customHeight="1">
      <c r="A98" s="55" t="s">
        <v>171</v>
      </c>
      <c r="B98" s="55"/>
      <c r="C98" s="55"/>
      <c r="D98" s="55"/>
      <c r="E98" s="55"/>
      <c r="F98" s="55"/>
      <c r="G98" s="55"/>
      <c r="H98" s="55"/>
      <c r="I98" s="28" t="s">
        <v>172</v>
      </c>
      <c r="J98" s="49" t="s">
        <v>30</v>
      </c>
      <c r="K98" s="49"/>
      <c r="L98" s="49" t="s">
        <v>30</v>
      </c>
      <c r="M98" s="49"/>
      <c r="N98" s="49" t="s">
        <v>30</v>
      </c>
      <c r="O98" s="49"/>
      <c r="P98" s="30" t="s">
        <v>30</v>
      </c>
      <c r="Q98" s="49" t="s">
        <v>30</v>
      </c>
      <c r="R98" s="49"/>
      <c r="S98" s="49"/>
      <c r="T98" s="49"/>
      <c r="U98" s="50" t="s">
        <v>30</v>
      </c>
      <c r="V98" s="50"/>
    </row>
    <row r="99" spans="1:22" s="1" customFormat="1" ht="33.75" customHeight="1">
      <c r="A99" s="55" t="s">
        <v>173</v>
      </c>
      <c r="B99" s="55"/>
      <c r="C99" s="55"/>
      <c r="D99" s="55"/>
      <c r="E99" s="55"/>
      <c r="F99" s="55"/>
      <c r="G99" s="55"/>
      <c r="H99" s="55"/>
      <c r="I99" s="28" t="s">
        <v>174</v>
      </c>
      <c r="J99" s="49" t="s">
        <v>30</v>
      </c>
      <c r="K99" s="49"/>
      <c r="L99" s="49" t="s">
        <v>30</v>
      </c>
      <c r="M99" s="49"/>
      <c r="N99" s="49" t="s">
        <v>30</v>
      </c>
      <c r="O99" s="49"/>
      <c r="P99" s="30" t="s">
        <v>30</v>
      </c>
      <c r="Q99" s="49" t="s">
        <v>30</v>
      </c>
      <c r="R99" s="49"/>
      <c r="S99" s="49"/>
      <c r="T99" s="49"/>
      <c r="U99" s="50" t="s">
        <v>30</v>
      </c>
      <c r="V99" s="50"/>
    </row>
    <row r="100" spans="1:22" s="1" customFormat="1" ht="24" customHeight="1">
      <c r="A100" s="55" t="s">
        <v>175</v>
      </c>
      <c r="B100" s="55"/>
      <c r="C100" s="55"/>
      <c r="D100" s="55"/>
      <c r="E100" s="55"/>
      <c r="F100" s="55"/>
      <c r="G100" s="55"/>
      <c r="H100" s="55"/>
      <c r="I100" s="28" t="s">
        <v>176</v>
      </c>
      <c r="J100" s="49" t="s">
        <v>30</v>
      </c>
      <c r="K100" s="49"/>
      <c r="L100" s="49" t="s">
        <v>30</v>
      </c>
      <c r="M100" s="49"/>
      <c r="N100" s="49" t="s">
        <v>30</v>
      </c>
      <c r="O100" s="49"/>
      <c r="P100" s="30" t="s">
        <v>30</v>
      </c>
      <c r="Q100" s="49" t="s">
        <v>30</v>
      </c>
      <c r="R100" s="49"/>
      <c r="S100" s="49"/>
      <c r="T100" s="49"/>
      <c r="U100" s="50" t="s">
        <v>30</v>
      </c>
      <c r="V100" s="50"/>
    </row>
    <row r="101" spans="1:22" s="1" customFormat="1" ht="6" customHeight="1">
      <c r="A101" s="38" t="s">
        <v>6</v>
      </c>
      <c r="B101" s="38"/>
      <c r="C101" s="38"/>
      <c r="D101" s="38"/>
      <c r="E101" s="38"/>
      <c r="F101" s="38"/>
      <c r="G101" s="38"/>
      <c r="H101" s="38"/>
      <c r="I101" s="39" t="s">
        <v>6</v>
      </c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</row>
    <row r="102" spans="1:22" s="1" customFormat="1" ht="12" customHeight="1">
      <c r="A102" s="40" t="s">
        <v>6</v>
      </c>
      <c r="B102" s="40"/>
      <c r="C102" s="40"/>
      <c r="D102" s="40"/>
      <c r="E102" s="40"/>
      <c r="F102" s="40"/>
      <c r="G102" s="40"/>
      <c r="H102" s="40"/>
      <c r="I102" s="41" t="s">
        <v>177</v>
      </c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</row>
    <row r="103" spans="1:22" s="1" customFormat="1" ht="15" customHeight="1">
      <c r="A103" s="36" t="s">
        <v>34</v>
      </c>
      <c r="B103" s="36"/>
      <c r="C103" s="36"/>
      <c r="D103" s="36"/>
      <c r="E103" s="36"/>
      <c r="F103" s="36"/>
      <c r="G103" s="36"/>
      <c r="H103" s="36"/>
      <c r="I103" s="37" t="s">
        <v>35</v>
      </c>
      <c r="J103" s="37" t="s">
        <v>36</v>
      </c>
      <c r="K103" s="37"/>
      <c r="L103" s="37"/>
      <c r="M103" s="37"/>
      <c r="N103" s="37"/>
      <c r="O103" s="37"/>
      <c r="P103" s="37" t="s">
        <v>40</v>
      </c>
      <c r="Q103" s="37"/>
      <c r="R103" s="37"/>
      <c r="S103" s="37"/>
      <c r="T103" s="37"/>
      <c r="U103" s="37"/>
      <c r="V103" s="37"/>
    </row>
    <row r="104" spans="1:22" s="1" customFormat="1" ht="37.5" customHeight="1">
      <c r="A104" s="36"/>
      <c r="B104" s="36"/>
      <c r="C104" s="36"/>
      <c r="D104" s="36"/>
      <c r="E104" s="36"/>
      <c r="F104" s="36"/>
      <c r="G104" s="36"/>
      <c r="H104" s="36"/>
      <c r="I104" s="37"/>
      <c r="J104" s="37" t="s">
        <v>37</v>
      </c>
      <c r="K104" s="37"/>
      <c r="L104" s="37" t="s">
        <v>38</v>
      </c>
      <c r="M104" s="37"/>
      <c r="N104" s="37" t="s">
        <v>39</v>
      </c>
      <c r="O104" s="37"/>
      <c r="P104" s="18" t="s">
        <v>37</v>
      </c>
      <c r="Q104" s="37" t="s">
        <v>38</v>
      </c>
      <c r="R104" s="37"/>
      <c r="S104" s="37"/>
      <c r="T104" s="37"/>
      <c r="U104" s="37" t="s">
        <v>39</v>
      </c>
      <c r="V104" s="37"/>
    </row>
    <row r="105" spans="1:22" s="1" customFormat="1" ht="13.5" customHeight="1">
      <c r="A105" s="66" t="s">
        <v>41</v>
      </c>
      <c r="B105" s="66"/>
      <c r="C105" s="66"/>
      <c r="D105" s="66"/>
      <c r="E105" s="66"/>
      <c r="F105" s="66"/>
      <c r="G105" s="66"/>
      <c r="H105" s="66"/>
      <c r="I105" s="31" t="s">
        <v>42</v>
      </c>
      <c r="J105" s="65" t="s">
        <v>43</v>
      </c>
      <c r="K105" s="65"/>
      <c r="L105" s="65" t="s">
        <v>44</v>
      </c>
      <c r="M105" s="65"/>
      <c r="N105" s="65" t="s">
        <v>45</v>
      </c>
      <c r="O105" s="65"/>
      <c r="P105" s="31" t="s">
        <v>46</v>
      </c>
      <c r="Q105" s="65" t="s">
        <v>47</v>
      </c>
      <c r="R105" s="65"/>
      <c r="S105" s="65"/>
      <c r="T105" s="65"/>
      <c r="U105" s="65" t="s">
        <v>48</v>
      </c>
      <c r="V105" s="65"/>
    </row>
    <row r="106" spans="1:22" s="1" customFormat="1" ht="13.5" customHeight="1">
      <c r="A106" s="55" t="s">
        <v>178</v>
      </c>
      <c r="B106" s="55"/>
      <c r="C106" s="55"/>
      <c r="D106" s="55"/>
      <c r="E106" s="55"/>
      <c r="F106" s="55"/>
      <c r="G106" s="55"/>
      <c r="H106" s="55"/>
      <c r="I106" s="28" t="s">
        <v>179</v>
      </c>
      <c r="J106" s="49" t="s">
        <v>30</v>
      </c>
      <c r="K106" s="49"/>
      <c r="L106" s="49" t="s">
        <v>30</v>
      </c>
      <c r="M106" s="49"/>
      <c r="N106" s="49" t="s">
        <v>30</v>
      </c>
      <c r="O106" s="49"/>
      <c r="P106" s="30" t="s">
        <v>30</v>
      </c>
      <c r="Q106" s="49" t="s">
        <v>30</v>
      </c>
      <c r="R106" s="49"/>
      <c r="S106" s="49"/>
      <c r="T106" s="49"/>
      <c r="U106" s="50" t="s">
        <v>30</v>
      </c>
      <c r="V106" s="50"/>
    </row>
    <row r="107" spans="1:22" s="1" customFormat="1" ht="24" customHeight="1">
      <c r="A107" s="55" t="s">
        <v>180</v>
      </c>
      <c r="B107" s="55"/>
      <c r="C107" s="55"/>
      <c r="D107" s="55"/>
      <c r="E107" s="55"/>
      <c r="F107" s="55"/>
      <c r="G107" s="55"/>
      <c r="H107" s="55"/>
      <c r="I107" s="28" t="s">
        <v>181</v>
      </c>
      <c r="J107" s="49" t="s">
        <v>30</v>
      </c>
      <c r="K107" s="49"/>
      <c r="L107" s="49" t="s">
        <v>30</v>
      </c>
      <c r="M107" s="49"/>
      <c r="N107" s="49" t="s">
        <v>30</v>
      </c>
      <c r="O107" s="49"/>
      <c r="P107" s="30" t="s">
        <v>30</v>
      </c>
      <c r="Q107" s="49" t="s">
        <v>30</v>
      </c>
      <c r="R107" s="49"/>
      <c r="S107" s="49"/>
      <c r="T107" s="49"/>
      <c r="U107" s="50" t="s">
        <v>30</v>
      </c>
      <c r="V107" s="50"/>
    </row>
    <row r="108" spans="1:22" s="1" customFormat="1" ht="13.5" customHeight="1">
      <c r="A108" s="55" t="s">
        <v>182</v>
      </c>
      <c r="B108" s="55"/>
      <c r="C108" s="55"/>
      <c r="D108" s="55"/>
      <c r="E108" s="55"/>
      <c r="F108" s="55"/>
      <c r="G108" s="55"/>
      <c r="H108" s="55"/>
      <c r="I108" s="28" t="s">
        <v>183</v>
      </c>
      <c r="J108" s="49" t="s">
        <v>30</v>
      </c>
      <c r="K108" s="49"/>
      <c r="L108" s="49" t="s">
        <v>30</v>
      </c>
      <c r="M108" s="49"/>
      <c r="N108" s="49" t="s">
        <v>30</v>
      </c>
      <c r="O108" s="49"/>
      <c r="P108" s="30" t="s">
        <v>30</v>
      </c>
      <c r="Q108" s="49" t="s">
        <v>30</v>
      </c>
      <c r="R108" s="49"/>
      <c r="S108" s="49"/>
      <c r="T108" s="49"/>
      <c r="U108" s="50" t="s">
        <v>30</v>
      </c>
      <c r="V108" s="50"/>
    </row>
    <row r="109" spans="1:22" s="1" customFormat="1" ht="13.5" customHeight="1">
      <c r="A109" s="55" t="s">
        <v>184</v>
      </c>
      <c r="B109" s="55"/>
      <c r="C109" s="55"/>
      <c r="D109" s="55"/>
      <c r="E109" s="55"/>
      <c r="F109" s="55"/>
      <c r="G109" s="55"/>
      <c r="H109" s="55"/>
      <c r="I109" s="28" t="s">
        <v>185</v>
      </c>
      <c r="J109" s="49" t="s">
        <v>30</v>
      </c>
      <c r="K109" s="49"/>
      <c r="L109" s="49" t="s">
        <v>30</v>
      </c>
      <c r="M109" s="49"/>
      <c r="N109" s="49" t="s">
        <v>30</v>
      </c>
      <c r="O109" s="49"/>
      <c r="P109" s="30" t="s">
        <v>30</v>
      </c>
      <c r="Q109" s="49" t="s">
        <v>30</v>
      </c>
      <c r="R109" s="49"/>
      <c r="S109" s="49"/>
      <c r="T109" s="49"/>
      <c r="U109" s="50" t="s">
        <v>30</v>
      </c>
      <c r="V109" s="50"/>
    </row>
    <row r="110" spans="1:22" s="1" customFormat="1" ht="13.5" customHeight="1">
      <c r="A110" s="62" t="s">
        <v>186</v>
      </c>
      <c r="B110" s="62"/>
      <c r="C110" s="62"/>
      <c r="D110" s="62"/>
      <c r="E110" s="62"/>
      <c r="F110" s="62"/>
      <c r="G110" s="62"/>
      <c r="H110" s="62"/>
      <c r="I110" s="23" t="s">
        <v>188</v>
      </c>
      <c r="J110" s="21">
        <f>-7693.44</f>
        <v>-7693.44</v>
      </c>
      <c r="K110" s="21"/>
      <c r="L110" s="22" t="s">
        <v>30</v>
      </c>
      <c r="M110" s="22"/>
      <c r="N110" s="21">
        <f>-7693.44</f>
        <v>-7693.44</v>
      </c>
      <c r="O110" s="21"/>
      <c r="P110" s="21">
        <f>-3548.21</f>
        <v>-3548.21</v>
      </c>
      <c r="Q110" s="22" t="s">
        <v>30</v>
      </c>
      <c r="R110" s="22"/>
      <c r="S110" s="22"/>
      <c r="T110" s="22"/>
      <c r="U110" s="42">
        <f>-3548.21</f>
        <v>-3548.21</v>
      </c>
      <c r="V110" s="42"/>
    </row>
    <row r="111" spans="1:22" s="1" customFormat="1" ht="24" customHeight="1">
      <c r="A111" s="60" t="s">
        <v>187</v>
      </c>
      <c r="B111" s="60"/>
      <c r="C111" s="60"/>
      <c r="D111" s="60"/>
      <c r="E111" s="60"/>
      <c r="F111" s="60"/>
      <c r="G111" s="60"/>
      <c r="H111" s="60"/>
      <c r="I111" s="23"/>
      <c r="J111" s="21"/>
      <c r="K111" s="21"/>
      <c r="L111" s="22"/>
      <c r="M111" s="22"/>
      <c r="N111" s="21"/>
      <c r="O111" s="21"/>
      <c r="P111" s="21"/>
      <c r="Q111" s="22"/>
      <c r="R111" s="22"/>
      <c r="S111" s="22"/>
      <c r="T111" s="22"/>
      <c r="U111" s="42"/>
      <c r="V111" s="42"/>
    </row>
    <row r="112" spans="1:22" s="1" customFormat="1" ht="15.75" customHeight="1">
      <c r="A112" s="51" t="s">
        <v>189</v>
      </c>
      <c r="B112" s="51"/>
      <c r="C112" s="51"/>
      <c r="D112" s="51"/>
      <c r="E112" s="51"/>
      <c r="F112" s="51"/>
      <c r="G112" s="51"/>
      <c r="H112" s="51"/>
      <c r="I112" s="20" t="s">
        <v>29</v>
      </c>
      <c r="J112" s="21">
        <f>2041883.99</f>
        <v>2041883.99</v>
      </c>
      <c r="K112" s="21"/>
      <c r="L112" s="22" t="s">
        <v>30</v>
      </c>
      <c r="M112" s="22"/>
      <c r="N112" s="21">
        <f>2041883.99</f>
        <v>2041883.99</v>
      </c>
      <c r="O112" s="21"/>
      <c r="P112" s="26">
        <f>2101245.1</f>
        <v>2101245.1</v>
      </c>
      <c r="Q112" s="22" t="s">
        <v>30</v>
      </c>
      <c r="R112" s="22"/>
      <c r="S112" s="22"/>
      <c r="T112" s="22"/>
      <c r="U112" s="42">
        <f>2101245.1</f>
        <v>2101245.1</v>
      </c>
      <c r="V112" s="42"/>
    </row>
    <row r="113" spans="1:22" s="1" customFormat="1" ht="6" customHeight="1">
      <c r="A113" s="38" t="s">
        <v>6</v>
      </c>
      <c r="B113" s="38"/>
      <c r="C113" s="38"/>
      <c r="D113" s="38"/>
      <c r="E113" s="38"/>
      <c r="F113" s="38"/>
      <c r="G113" s="38"/>
      <c r="H113" s="38"/>
      <c r="I113" s="39" t="s">
        <v>6</v>
      </c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</row>
    <row r="114" spans="1:22" s="1" customFormat="1" ht="12" customHeight="1">
      <c r="A114" s="40" t="s">
        <v>6</v>
      </c>
      <c r="B114" s="40"/>
      <c r="C114" s="40"/>
      <c r="D114" s="40"/>
      <c r="E114" s="40"/>
      <c r="F114" s="40"/>
      <c r="G114" s="40"/>
      <c r="H114" s="40"/>
      <c r="I114" s="41" t="s">
        <v>190</v>
      </c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</row>
    <row r="115" spans="1:22" s="1" customFormat="1" ht="15" customHeight="1">
      <c r="A115" s="36" t="s">
        <v>191</v>
      </c>
      <c r="B115" s="36"/>
      <c r="C115" s="36"/>
      <c r="D115" s="36"/>
      <c r="E115" s="36"/>
      <c r="F115" s="36"/>
      <c r="G115" s="36"/>
      <c r="H115" s="36"/>
      <c r="I115" s="37" t="s">
        <v>35</v>
      </c>
      <c r="J115" s="37" t="s">
        <v>36</v>
      </c>
      <c r="K115" s="37"/>
      <c r="L115" s="37"/>
      <c r="M115" s="37"/>
      <c r="N115" s="37"/>
      <c r="O115" s="37"/>
      <c r="P115" s="37" t="s">
        <v>40</v>
      </c>
      <c r="Q115" s="37"/>
      <c r="R115" s="37"/>
      <c r="S115" s="37"/>
      <c r="T115" s="37"/>
      <c r="U115" s="37"/>
      <c r="V115" s="37"/>
    </row>
    <row r="116" spans="1:22" s="1" customFormat="1" ht="37.5" customHeight="1">
      <c r="A116" s="36"/>
      <c r="B116" s="36"/>
      <c r="C116" s="36"/>
      <c r="D116" s="36"/>
      <c r="E116" s="36"/>
      <c r="F116" s="36"/>
      <c r="G116" s="36"/>
      <c r="H116" s="36"/>
      <c r="I116" s="37"/>
      <c r="J116" s="37" t="s">
        <v>37</v>
      </c>
      <c r="K116" s="37"/>
      <c r="L116" s="37" t="s">
        <v>38</v>
      </c>
      <c r="M116" s="37"/>
      <c r="N116" s="37" t="s">
        <v>39</v>
      </c>
      <c r="O116" s="37"/>
      <c r="P116" s="18" t="s">
        <v>37</v>
      </c>
      <c r="Q116" s="37" t="s">
        <v>38</v>
      </c>
      <c r="R116" s="37"/>
      <c r="S116" s="37"/>
      <c r="T116" s="37"/>
      <c r="U116" s="37" t="s">
        <v>39</v>
      </c>
      <c r="V116" s="37"/>
    </row>
    <row r="117" spans="1:22" s="1" customFormat="1" ht="13.5" customHeight="1">
      <c r="A117" s="66" t="s">
        <v>41</v>
      </c>
      <c r="B117" s="66"/>
      <c r="C117" s="66"/>
      <c r="D117" s="66"/>
      <c r="E117" s="66"/>
      <c r="F117" s="66"/>
      <c r="G117" s="66"/>
      <c r="H117" s="66"/>
      <c r="I117" s="31" t="s">
        <v>42</v>
      </c>
      <c r="J117" s="65" t="s">
        <v>43</v>
      </c>
      <c r="K117" s="65"/>
      <c r="L117" s="65" t="s">
        <v>44</v>
      </c>
      <c r="M117" s="65"/>
      <c r="N117" s="65" t="s">
        <v>45</v>
      </c>
      <c r="O117" s="65"/>
      <c r="P117" s="31" t="s">
        <v>46</v>
      </c>
      <c r="Q117" s="65" t="s">
        <v>47</v>
      </c>
      <c r="R117" s="65"/>
      <c r="S117" s="65"/>
      <c r="T117" s="65"/>
      <c r="U117" s="65" t="s">
        <v>48</v>
      </c>
      <c r="V117" s="65"/>
    </row>
    <row r="118" spans="1:22" s="1" customFormat="1" ht="13.5" customHeight="1">
      <c r="A118" s="59" t="s">
        <v>192</v>
      </c>
      <c r="B118" s="59"/>
      <c r="C118" s="59"/>
      <c r="D118" s="59"/>
      <c r="E118" s="59"/>
      <c r="F118" s="59"/>
      <c r="G118" s="59"/>
      <c r="H118" s="59"/>
      <c r="I118" s="61" t="s">
        <v>194</v>
      </c>
      <c r="J118" s="49" t="s">
        <v>30</v>
      </c>
      <c r="K118" s="49"/>
      <c r="L118" s="49" t="s">
        <v>30</v>
      </c>
      <c r="M118" s="49"/>
      <c r="N118" s="49" t="s">
        <v>30</v>
      </c>
      <c r="O118" s="49"/>
      <c r="P118" s="49" t="s">
        <v>30</v>
      </c>
      <c r="Q118" s="49" t="s">
        <v>30</v>
      </c>
      <c r="R118" s="49"/>
      <c r="S118" s="49"/>
      <c r="T118" s="49"/>
      <c r="U118" s="50" t="s">
        <v>30</v>
      </c>
      <c r="V118" s="50"/>
    </row>
    <row r="119" spans="1:22" s="1" customFormat="1" ht="13.5" customHeight="1">
      <c r="A119" s="60" t="s">
        <v>193</v>
      </c>
      <c r="B119" s="60"/>
      <c r="C119" s="60"/>
      <c r="D119" s="60"/>
      <c r="E119" s="60"/>
      <c r="F119" s="60"/>
      <c r="G119" s="60"/>
      <c r="H119" s="60"/>
      <c r="I119" s="61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50"/>
      <c r="V119" s="50"/>
    </row>
    <row r="120" spans="1:22" s="1" customFormat="1" ht="24" customHeight="1">
      <c r="A120" s="55" t="s">
        <v>195</v>
      </c>
      <c r="B120" s="55"/>
      <c r="C120" s="55"/>
      <c r="D120" s="55"/>
      <c r="E120" s="55"/>
      <c r="F120" s="55"/>
      <c r="G120" s="55"/>
      <c r="H120" s="55"/>
      <c r="I120" s="28" t="s">
        <v>196</v>
      </c>
      <c r="J120" s="49" t="s">
        <v>30</v>
      </c>
      <c r="K120" s="49"/>
      <c r="L120" s="49" t="s">
        <v>30</v>
      </c>
      <c r="M120" s="49"/>
      <c r="N120" s="49" t="s">
        <v>30</v>
      </c>
      <c r="O120" s="49"/>
      <c r="P120" s="30" t="s">
        <v>30</v>
      </c>
      <c r="Q120" s="49" t="s">
        <v>30</v>
      </c>
      <c r="R120" s="49"/>
      <c r="S120" s="49"/>
      <c r="T120" s="49"/>
      <c r="U120" s="50" t="s">
        <v>30</v>
      </c>
      <c r="V120" s="50"/>
    </row>
    <row r="121" spans="1:22" s="1" customFormat="1" ht="24" customHeight="1">
      <c r="A121" s="55" t="s">
        <v>197</v>
      </c>
      <c r="B121" s="55"/>
      <c r="C121" s="55"/>
      <c r="D121" s="55"/>
      <c r="E121" s="55"/>
      <c r="F121" s="55"/>
      <c r="G121" s="55"/>
      <c r="H121" s="55"/>
      <c r="I121" s="28" t="s">
        <v>198</v>
      </c>
      <c r="J121" s="49" t="s">
        <v>30</v>
      </c>
      <c r="K121" s="49"/>
      <c r="L121" s="49" t="s">
        <v>30</v>
      </c>
      <c r="M121" s="49"/>
      <c r="N121" s="49" t="s">
        <v>30</v>
      </c>
      <c r="O121" s="49"/>
      <c r="P121" s="30" t="s">
        <v>30</v>
      </c>
      <c r="Q121" s="49" t="s">
        <v>30</v>
      </c>
      <c r="R121" s="49"/>
      <c r="S121" s="49"/>
      <c r="T121" s="49"/>
      <c r="U121" s="50" t="s">
        <v>30</v>
      </c>
      <c r="V121" s="50"/>
    </row>
    <row r="122" spans="1:22" s="1" customFormat="1" ht="13.5" customHeight="1">
      <c r="A122" s="55" t="s">
        <v>199</v>
      </c>
      <c r="B122" s="55"/>
      <c r="C122" s="55"/>
      <c r="D122" s="55"/>
      <c r="E122" s="55"/>
      <c r="F122" s="55"/>
      <c r="G122" s="55"/>
      <c r="H122" s="55"/>
      <c r="I122" s="28" t="s">
        <v>200</v>
      </c>
      <c r="J122" s="49" t="s">
        <v>30</v>
      </c>
      <c r="K122" s="49"/>
      <c r="L122" s="49" t="s">
        <v>30</v>
      </c>
      <c r="M122" s="49"/>
      <c r="N122" s="49" t="s">
        <v>30</v>
      </c>
      <c r="O122" s="49"/>
      <c r="P122" s="30" t="s">
        <v>30</v>
      </c>
      <c r="Q122" s="49" t="s">
        <v>30</v>
      </c>
      <c r="R122" s="49"/>
      <c r="S122" s="49"/>
      <c r="T122" s="49"/>
      <c r="U122" s="50" t="s">
        <v>30</v>
      </c>
      <c r="V122" s="50"/>
    </row>
    <row r="123" spans="1:22" s="1" customFormat="1" ht="13.5" customHeight="1">
      <c r="A123" s="55" t="s">
        <v>201</v>
      </c>
      <c r="B123" s="55"/>
      <c r="C123" s="55"/>
      <c r="D123" s="55"/>
      <c r="E123" s="55"/>
      <c r="F123" s="55"/>
      <c r="G123" s="55"/>
      <c r="H123" s="55"/>
      <c r="I123" s="28" t="s">
        <v>202</v>
      </c>
      <c r="J123" s="49" t="s">
        <v>30</v>
      </c>
      <c r="K123" s="49"/>
      <c r="L123" s="49" t="s">
        <v>30</v>
      </c>
      <c r="M123" s="49"/>
      <c r="N123" s="49" t="s">
        <v>30</v>
      </c>
      <c r="O123" s="49"/>
      <c r="P123" s="30" t="s">
        <v>30</v>
      </c>
      <c r="Q123" s="49" t="s">
        <v>30</v>
      </c>
      <c r="R123" s="49"/>
      <c r="S123" s="49"/>
      <c r="T123" s="49"/>
      <c r="U123" s="50" t="s">
        <v>30</v>
      </c>
      <c r="V123" s="50"/>
    </row>
    <row r="124" spans="1:22" s="1" customFormat="1" ht="13.5" customHeight="1">
      <c r="A124" s="55" t="s">
        <v>203</v>
      </c>
      <c r="B124" s="55"/>
      <c r="C124" s="55"/>
      <c r="D124" s="55"/>
      <c r="E124" s="55"/>
      <c r="F124" s="55"/>
      <c r="G124" s="55"/>
      <c r="H124" s="55"/>
      <c r="I124" s="28" t="s">
        <v>204</v>
      </c>
      <c r="J124" s="57">
        <f>8187.84</f>
        <v>8187.84</v>
      </c>
      <c r="K124" s="57"/>
      <c r="L124" s="49" t="s">
        <v>30</v>
      </c>
      <c r="M124" s="49"/>
      <c r="N124" s="57">
        <f>8187.84</f>
        <v>8187.84</v>
      </c>
      <c r="O124" s="57"/>
      <c r="P124" s="30" t="s">
        <v>30</v>
      </c>
      <c r="Q124" s="49" t="s">
        <v>30</v>
      </c>
      <c r="R124" s="49"/>
      <c r="S124" s="49"/>
      <c r="T124" s="49"/>
      <c r="U124" s="50" t="s">
        <v>30</v>
      </c>
      <c r="V124" s="50"/>
    </row>
    <row r="125" spans="1:22" s="1" customFormat="1" ht="13.5" customHeight="1">
      <c r="A125" s="55" t="s">
        <v>205</v>
      </c>
      <c r="B125" s="55"/>
      <c r="C125" s="55"/>
      <c r="D125" s="55"/>
      <c r="E125" s="55"/>
      <c r="F125" s="55"/>
      <c r="G125" s="55"/>
      <c r="H125" s="55"/>
      <c r="I125" s="28" t="s">
        <v>206</v>
      </c>
      <c r="J125" s="49" t="s">
        <v>30</v>
      </c>
      <c r="K125" s="49"/>
      <c r="L125" s="49" t="s">
        <v>30</v>
      </c>
      <c r="M125" s="49"/>
      <c r="N125" s="49" t="s">
        <v>30</v>
      </c>
      <c r="O125" s="49"/>
      <c r="P125" s="30" t="s">
        <v>30</v>
      </c>
      <c r="Q125" s="49" t="s">
        <v>30</v>
      </c>
      <c r="R125" s="49"/>
      <c r="S125" s="49"/>
      <c r="T125" s="49"/>
      <c r="U125" s="50" t="s">
        <v>30</v>
      </c>
      <c r="V125" s="50"/>
    </row>
    <row r="126" spans="1:22" s="1" customFormat="1" ht="24" customHeight="1">
      <c r="A126" s="55" t="s">
        <v>207</v>
      </c>
      <c r="B126" s="55"/>
      <c r="C126" s="55"/>
      <c r="D126" s="55"/>
      <c r="E126" s="55"/>
      <c r="F126" s="55"/>
      <c r="G126" s="55"/>
      <c r="H126" s="55"/>
      <c r="I126" s="28" t="s">
        <v>208</v>
      </c>
      <c r="J126" s="49" t="s">
        <v>30</v>
      </c>
      <c r="K126" s="49"/>
      <c r="L126" s="49" t="s">
        <v>30</v>
      </c>
      <c r="M126" s="49"/>
      <c r="N126" s="49" t="s">
        <v>30</v>
      </c>
      <c r="O126" s="49"/>
      <c r="P126" s="30" t="s">
        <v>30</v>
      </c>
      <c r="Q126" s="49" t="s">
        <v>30</v>
      </c>
      <c r="R126" s="49"/>
      <c r="S126" s="49"/>
      <c r="T126" s="49"/>
      <c r="U126" s="50" t="s">
        <v>30</v>
      </c>
      <c r="V126" s="50"/>
    </row>
    <row r="127" spans="1:22" s="1" customFormat="1" ht="24" customHeight="1">
      <c r="A127" s="55" t="s">
        <v>209</v>
      </c>
      <c r="B127" s="55"/>
      <c r="C127" s="55"/>
      <c r="D127" s="55"/>
      <c r="E127" s="55"/>
      <c r="F127" s="55"/>
      <c r="G127" s="55"/>
      <c r="H127" s="55"/>
      <c r="I127" s="28" t="s">
        <v>210</v>
      </c>
      <c r="J127" s="49" t="s">
        <v>30</v>
      </c>
      <c r="K127" s="49"/>
      <c r="L127" s="49" t="s">
        <v>30</v>
      </c>
      <c r="M127" s="49"/>
      <c r="N127" s="49" t="s">
        <v>30</v>
      </c>
      <c r="O127" s="49"/>
      <c r="P127" s="30" t="s">
        <v>30</v>
      </c>
      <c r="Q127" s="49" t="s">
        <v>30</v>
      </c>
      <c r="R127" s="49"/>
      <c r="S127" s="49"/>
      <c r="T127" s="49"/>
      <c r="U127" s="50" t="s">
        <v>30</v>
      </c>
      <c r="V127" s="50"/>
    </row>
    <row r="128" spans="1:22" s="1" customFormat="1" ht="13.5" customHeight="1">
      <c r="A128" s="55" t="s">
        <v>211</v>
      </c>
      <c r="B128" s="55"/>
      <c r="C128" s="55"/>
      <c r="D128" s="55"/>
      <c r="E128" s="55"/>
      <c r="F128" s="55"/>
      <c r="G128" s="55"/>
      <c r="H128" s="55"/>
      <c r="I128" s="28" t="s">
        <v>212</v>
      </c>
      <c r="J128" s="49" t="s">
        <v>30</v>
      </c>
      <c r="K128" s="49"/>
      <c r="L128" s="49" t="s">
        <v>30</v>
      </c>
      <c r="M128" s="49"/>
      <c r="N128" s="49" t="s">
        <v>30</v>
      </c>
      <c r="O128" s="49"/>
      <c r="P128" s="30" t="s">
        <v>30</v>
      </c>
      <c r="Q128" s="49" t="s">
        <v>30</v>
      </c>
      <c r="R128" s="49"/>
      <c r="S128" s="49"/>
      <c r="T128" s="49"/>
      <c r="U128" s="50" t="s">
        <v>30</v>
      </c>
      <c r="V128" s="50"/>
    </row>
    <row r="129" spans="1:22" s="1" customFormat="1" ht="13.5" customHeight="1">
      <c r="A129" s="55" t="s">
        <v>213</v>
      </c>
      <c r="B129" s="55"/>
      <c r="C129" s="55"/>
      <c r="D129" s="55"/>
      <c r="E129" s="55"/>
      <c r="F129" s="55"/>
      <c r="G129" s="55"/>
      <c r="H129" s="55"/>
      <c r="I129" s="28" t="s">
        <v>214</v>
      </c>
      <c r="J129" s="49" t="s">
        <v>30</v>
      </c>
      <c r="K129" s="49"/>
      <c r="L129" s="49" t="s">
        <v>30</v>
      </c>
      <c r="M129" s="49"/>
      <c r="N129" s="49" t="s">
        <v>30</v>
      </c>
      <c r="O129" s="49"/>
      <c r="P129" s="30" t="s">
        <v>30</v>
      </c>
      <c r="Q129" s="49" t="s">
        <v>30</v>
      </c>
      <c r="R129" s="49"/>
      <c r="S129" s="49"/>
      <c r="T129" s="49"/>
      <c r="U129" s="50" t="s">
        <v>30</v>
      </c>
      <c r="V129" s="50"/>
    </row>
    <row r="130" spans="1:22" s="1" customFormat="1" ht="13.5" customHeight="1">
      <c r="A130" s="55" t="s">
        <v>215</v>
      </c>
      <c r="B130" s="55"/>
      <c r="C130" s="55"/>
      <c r="D130" s="55"/>
      <c r="E130" s="55"/>
      <c r="F130" s="55"/>
      <c r="G130" s="55"/>
      <c r="H130" s="55"/>
      <c r="I130" s="28" t="s">
        <v>216</v>
      </c>
      <c r="J130" s="49" t="s">
        <v>30</v>
      </c>
      <c r="K130" s="49"/>
      <c r="L130" s="49" t="s">
        <v>30</v>
      </c>
      <c r="M130" s="49"/>
      <c r="N130" s="49" t="s">
        <v>30</v>
      </c>
      <c r="O130" s="49"/>
      <c r="P130" s="30" t="s">
        <v>30</v>
      </c>
      <c r="Q130" s="49" t="s">
        <v>30</v>
      </c>
      <c r="R130" s="49"/>
      <c r="S130" s="49"/>
      <c r="T130" s="49"/>
      <c r="U130" s="50" t="s">
        <v>30</v>
      </c>
      <c r="V130" s="50"/>
    </row>
    <row r="131" spans="1:22" s="1" customFormat="1" ht="24" customHeight="1">
      <c r="A131" s="55" t="s">
        <v>217</v>
      </c>
      <c r="B131" s="55"/>
      <c r="C131" s="55"/>
      <c r="D131" s="55"/>
      <c r="E131" s="55"/>
      <c r="F131" s="55"/>
      <c r="G131" s="55"/>
      <c r="H131" s="55"/>
      <c r="I131" s="28" t="s">
        <v>218</v>
      </c>
      <c r="J131" s="49" t="s">
        <v>30</v>
      </c>
      <c r="K131" s="49"/>
      <c r="L131" s="49" t="s">
        <v>30</v>
      </c>
      <c r="M131" s="49"/>
      <c r="N131" s="49" t="s">
        <v>30</v>
      </c>
      <c r="O131" s="49"/>
      <c r="P131" s="30" t="s">
        <v>30</v>
      </c>
      <c r="Q131" s="49" t="s">
        <v>30</v>
      </c>
      <c r="R131" s="49"/>
      <c r="S131" s="49"/>
      <c r="T131" s="49"/>
      <c r="U131" s="50" t="s">
        <v>30</v>
      </c>
      <c r="V131" s="50"/>
    </row>
    <row r="132" spans="1:22" s="1" customFormat="1" ht="6" customHeight="1">
      <c r="A132" s="38" t="s">
        <v>6</v>
      </c>
      <c r="B132" s="38"/>
      <c r="C132" s="38"/>
      <c r="D132" s="38"/>
      <c r="E132" s="38"/>
      <c r="F132" s="38"/>
      <c r="G132" s="38"/>
      <c r="H132" s="38"/>
      <c r="I132" s="39" t="s">
        <v>6</v>
      </c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 s="1" customFormat="1" ht="13.5" customHeight="1">
      <c r="A133" s="67" t="s">
        <v>219</v>
      </c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</row>
    <row r="134" spans="1:22" s="1" customFormat="1" ht="15" customHeight="1">
      <c r="A134" s="36" t="s">
        <v>191</v>
      </c>
      <c r="B134" s="36"/>
      <c r="C134" s="36"/>
      <c r="D134" s="36"/>
      <c r="E134" s="36"/>
      <c r="F134" s="36"/>
      <c r="G134" s="36"/>
      <c r="H134" s="36"/>
      <c r="I134" s="37" t="s">
        <v>35</v>
      </c>
      <c r="J134" s="37" t="s">
        <v>36</v>
      </c>
      <c r="K134" s="37"/>
      <c r="L134" s="37"/>
      <c r="M134" s="37"/>
      <c r="N134" s="37"/>
      <c r="O134" s="37"/>
      <c r="P134" s="37" t="s">
        <v>40</v>
      </c>
      <c r="Q134" s="37"/>
      <c r="R134" s="37"/>
      <c r="S134" s="37"/>
      <c r="T134" s="37"/>
      <c r="U134" s="37"/>
      <c r="V134" s="37"/>
    </row>
    <row r="135" spans="1:22" s="1" customFormat="1" ht="36.75" customHeight="1">
      <c r="A135" s="36"/>
      <c r="B135" s="36"/>
      <c r="C135" s="36"/>
      <c r="D135" s="36"/>
      <c r="E135" s="36"/>
      <c r="F135" s="36"/>
      <c r="G135" s="36"/>
      <c r="H135" s="36"/>
      <c r="I135" s="37"/>
      <c r="J135" s="37" t="s">
        <v>37</v>
      </c>
      <c r="K135" s="37"/>
      <c r="L135" s="37" t="s">
        <v>38</v>
      </c>
      <c r="M135" s="37"/>
      <c r="N135" s="37" t="s">
        <v>39</v>
      </c>
      <c r="O135" s="37"/>
      <c r="P135" s="18" t="s">
        <v>37</v>
      </c>
      <c r="Q135" s="37" t="s">
        <v>38</v>
      </c>
      <c r="R135" s="37"/>
      <c r="S135" s="37"/>
      <c r="T135" s="37"/>
      <c r="U135" s="37" t="s">
        <v>39</v>
      </c>
      <c r="V135" s="37"/>
    </row>
    <row r="136" spans="1:22" s="1" customFormat="1" ht="13.5" customHeight="1">
      <c r="A136" s="66" t="s">
        <v>41</v>
      </c>
      <c r="B136" s="66"/>
      <c r="C136" s="66"/>
      <c r="D136" s="66"/>
      <c r="E136" s="66"/>
      <c r="F136" s="66"/>
      <c r="G136" s="66"/>
      <c r="H136" s="66"/>
      <c r="I136" s="31" t="s">
        <v>42</v>
      </c>
      <c r="J136" s="65" t="s">
        <v>43</v>
      </c>
      <c r="K136" s="65"/>
      <c r="L136" s="65" t="s">
        <v>45</v>
      </c>
      <c r="M136" s="65"/>
      <c r="N136" s="65" t="s">
        <v>46</v>
      </c>
      <c r="O136" s="65"/>
      <c r="P136" s="31" t="s">
        <v>47</v>
      </c>
      <c r="Q136" s="65" t="s">
        <v>220</v>
      </c>
      <c r="R136" s="65"/>
      <c r="S136" s="65"/>
      <c r="T136" s="65"/>
      <c r="U136" s="65" t="s">
        <v>221</v>
      </c>
      <c r="V136" s="65"/>
    </row>
    <row r="137" spans="1:22" s="1" customFormat="1" ht="13.5" customHeight="1">
      <c r="A137" s="55" t="s">
        <v>222</v>
      </c>
      <c r="B137" s="55"/>
      <c r="C137" s="55"/>
      <c r="D137" s="55"/>
      <c r="E137" s="55"/>
      <c r="F137" s="55"/>
      <c r="G137" s="55"/>
      <c r="H137" s="55"/>
      <c r="I137" s="28" t="s">
        <v>223</v>
      </c>
      <c r="J137" s="49" t="s">
        <v>30</v>
      </c>
      <c r="K137" s="49"/>
      <c r="L137" s="49" t="s">
        <v>30</v>
      </c>
      <c r="M137" s="49"/>
      <c r="N137" s="49" t="s">
        <v>30</v>
      </c>
      <c r="O137" s="49"/>
      <c r="P137" s="30" t="s">
        <v>30</v>
      </c>
      <c r="Q137" s="49" t="s">
        <v>30</v>
      </c>
      <c r="R137" s="49"/>
      <c r="S137" s="49"/>
      <c r="T137" s="49"/>
      <c r="U137" s="50" t="s">
        <v>30</v>
      </c>
      <c r="V137" s="50"/>
    </row>
    <row r="138" spans="1:22" s="1" customFormat="1" ht="33.75" customHeight="1">
      <c r="A138" s="55" t="s">
        <v>224</v>
      </c>
      <c r="B138" s="55"/>
      <c r="C138" s="55"/>
      <c r="D138" s="55"/>
      <c r="E138" s="55"/>
      <c r="F138" s="55"/>
      <c r="G138" s="55"/>
      <c r="H138" s="55"/>
      <c r="I138" s="28" t="s">
        <v>225</v>
      </c>
      <c r="J138" s="64" t="s">
        <v>226</v>
      </c>
      <c r="K138" s="64"/>
      <c r="L138" s="49" t="s">
        <v>30</v>
      </c>
      <c r="M138" s="49"/>
      <c r="N138" s="49" t="s">
        <v>30</v>
      </c>
      <c r="O138" s="49"/>
      <c r="P138" s="2" t="s">
        <v>226</v>
      </c>
      <c r="Q138" s="49" t="s">
        <v>30</v>
      </c>
      <c r="R138" s="49"/>
      <c r="S138" s="49"/>
      <c r="T138" s="49"/>
      <c r="U138" s="50" t="s">
        <v>30</v>
      </c>
      <c r="V138" s="50"/>
    </row>
    <row r="139" spans="1:22" s="1" customFormat="1" ht="13.5" customHeight="1">
      <c r="A139" s="55" t="s">
        <v>227</v>
      </c>
      <c r="B139" s="55"/>
      <c r="C139" s="55"/>
      <c r="D139" s="55"/>
      <c r="E139" s="55"/>
      <c r="F139" s="55"/>
      <c r="G139" s="55"/>
      <c r="H139" s="55"/>
      <c r="I139" s="28" t="s">
        <v>228</v>
      </c>
      <c r="J139" s="49" t="s">
        <v>30</v>
      </c>
      <c r="K139" s="49"/>
      <c r="L139" s="49" t="s">
        <v>30</v>
      </c>
      <c r="M139" s="49"/>
      <c r="N139" s="49" t="s">
        <v>30</v>
      </c>
      <c r="O139" s="49"/>
      <c r="P139" s="30" t="s">
        <v>30</v>
      </c>
      <c r="Q139" s="49" t="s">
        <v>30</v>
      </c>
      <c r="R139" s="49"/>
      <c r="S139" s="49"/>
      <c r="T139" s="49"/>
      <c r="U139" s="50" t="s">
        <v>30</v>
      </c>
      <c r="V139" s="50"/>
    </row>
    <row r="140" spans="1:22" s="1" customFormat="1" ht="13.5" customHeight="1">
      <c r="A140" s="55" t="s">
        <v>229</v>
      </c>
      <c r="B140" s="55"/>
      <c r="C140" s="55"/>
      <c r="D140" s="55"/>
      <c r="E140" s="55"/>
      <c r="F140" s="55"/>
      <c r="G140" s="55"/>
      <c r="H140" s="55"/>
      <c r="I140" s="28" t="s">
        <v>230</v>
      </c>
      <c r="J140" s="49" t="s">
        <v>30</v>
      </c>
      <c r="K140" s="49"/>
      <c r="L140" s="49" t="s">
        <v>30</v>
      </c>
      <c r="M140" s="49"/>
      <c r="N140" s="49" t="s">
        <v>30</v>
      </c>
      <c r="O140" s="49"/>
      <c r="P140" s="30" t="s">
        <v>30</v>
      </c>
      <c r="Q140" s="49" t="s">
        <v>30</v>
      </c>
      <c r="R140" s="49"/>
      <c r="S140" s="49"/>
      <c r="T140" s="49"/>
      <c r="U140" s="50" t="s">
        <v>30</v>
      </c>
      <c r="V140" s="50"/>
    </row>
    <row r="141" spans="1:22" s="1" customFormat="1" ht="13.5" customHeight="1">
      <c r="A141" s="55" t="s">
        <v>231</v>
      </c>
      <c r="B141" s="55"/>
      <c r="C141" s="55"/>
      <c r="D141" s="55"/>
      <c r="E141" s="55"/>
      <c r="F141" s="55"/>
      <c r="G141" s="55"/>
      <c r="H141" s="55"/>
      <c r="I141" s="28" t="s">
        <v>232</v>
      </c>
      <c r="J141" s="49" t="s">
        <v>30</v>
      </c>
      <c r="K141" s="49"/>
      <c r="L141" s="49" t="s">
        <v>30</v>
      </c>
      <c r="M141" s="49"/>
      <c r="N141" s="49" t="s">
        <v>30</v>
      </c>
      <c r="O141" s="49"/>
      <c r="P141" s="30" t="s">
        <v>30</v>
      </c>
      <c r="Q141" s="49" t="s">
        <v>30</v>
      </c>
      <c r="R141" s="49"/>
      <c r="S141" s="49"/>
      <c r="T141" s="49"/>
      <c r="U141" s="50" t="s">
        <v>30</v>
      </c>
      <c r="V141" s="50"/>
    </row>
    <row r="142" spans="1:22" s="1" customFormat="1" ht="13.5" customHeight="1">
      <c r="A142" s="62" t="s">
        <v>233</v>
      </c>
      <c r="B142" s="62"/>
      <c r="C142" s="62"/>
      <c r="D142" s="62"/>
      <c r="E142" s="62"/>
      <c r="F142" s="62"/>
      <c r="G142" s="62"/>
      <c r="H142" s="62"/>
      <c r="I142" s="63" t="s">
        <v>235</v>
      </c>
      <c r="J142" s="52">
        <f>8187.84</f>
        <v>8187.84</v>
      </c>
      <c r="K142" s="52"/>
      <c r="L142" s="53" t="s">
        <v>30</v>
      </c>
      <c r="M142" s="53"/>
      <c r="N142" s="52">
        <f>8187.84</f>
        <v>8187.84</v>
      </c>
      <c r="O142" s="52"/>
      <c r="P142" s="53" t="s">
        <v>30</v>
      </c>
      <c r="Q142" s="53" t="s">
        <v>30</v>
      </c>
      <c r="R142" s="53"/>
      <c r="S142" s="53"/>
      <c r="T142" s="53"/>
      <c r="U142" s="58" t="s">
        <v>30</v>
      </c>
      <c r="V142" s="58"/>
    </row>
    <row r="143" spans="1:22" s="1" customFormat="1" ht="13.5" customHeight="1">
      <c r="A143" s="60" t="s">
        <v>234</v>
      </c>
      <c r="B143" s="60"/>
      <c r="C143" s="60"/>
      <c r="D143" s="60"/>
      <c r="E143" s="60"/>
      <c r="F143" s="60"/>
      <c r="G143" s="60"/>
      <c r="H143" s="60"/>
      <c r="I143" s="63"/>
      <c r="J143" s="52"/>
      <c r="K143" s="52"/>
      <c r="L143" s="53"/>
      <c r="M143" s="53"/>
      <c r="N143" s="52"/>
      <c r="O143" s="52"/>
      <c r="P143" s="53"/>
      <c r="Q143" s="53"/>
      <c r="R143" s="53"/>
      <c r="S143" s="53"/>
      <c r="T143" s="53"/>
      <c r="U143" s="58"/>
      <c r="V143" s="58"/>
    </row>
    <row r="144" spans="1:22" s="1" customFormat="1" ht="13.5" customHeight="1">
      <c r="A144" s="59" t="s">
        <v>236</v>
      </c>
      <c r="B144" s="59"/>
      <c r="C144" s="59"/>
      <c r="D144" s="59"/>
      <c r="E144" s="59"/>
      <c r="F144" s="59"/>
      <c r="G144" s="59"/>
      <c r="H144" s="59"/>
      <c r="I144" s="61" t="s">
        <v>238</v>
      </c>
      <c r="J144" s="57">
        <f>2033696.15</f>
        <v>2033696.15</v>
      </c>
      <c r="K144" s="57"/>
      <c r="L144" s="49" t="s">
        <v>30</v>
      </c>
      <c r="M144" s="49"/>
      <c r="N144" s="57">
        <f>2033696.15</f>
        <v>2033696.15</v>
      </c>
      <c r="O144" s="57"/>
      <c r="P144" s="57">
        <f>2101245.1</f>
        <v>2101245.1</v>
      </c>
      <c r="Q144" s="49" t="s">
        <v>30</v>
      </c>
      <c r="R144" s="49"/>
      <c r="S144" s="49"/>
      <c r="T144" s="49"/>
      <c r="U144" s="56">
        <f>2101245.1</f>
        <v>2101245.1</v>
      </c>
      <c r="V144" s="56"/>
    </row>
    <row r="145" spans="1:22" s="1" customFormat="1" ht="13.5" customHeight="1">
      <c r="A145" s="60" t="s">
        <v>237</v>
      </c>
      <c r="B145" s="60"/>
      <c r="C145" s="60"/>
      <c r="D145" s="60"/>
      <c r="E145" s="60"/>
      <c r="F145" s="60"/>
      <c r="G145" s="60"/>
      <c r="H145" s="60"/>
      <c r="I145" s="61"/>
      <c r="J145" s="57"/>
      <c r="K145" s="57"/>
      <c r="L145" s="49"/>
      <c r="M145" s="49"/>
      <c r="N145" s="57"/>
      <c r="O145" s="57"/>
      <c r="P145" s="57"/>
      <c r="Q145" s="49"/>
      <c r="R145" s="49"/>
      <c r="S145" s="49"/>
      <c r="T145" s="49"/>
      <c r="U145" s="56"/>
      <c r="V145" s="56"/>
    </row>
    <row r="146" spans="1:22" s="1" customFormat="1" ht="24" customHeight="1">
      <c r="A146" s="55" t="s">
        <v>239</v>
      </c>
      <c r="B146" s="55"/>
      <c r="C146" s="55"/>
      <c r="D146" s="55"/>
      <c r="E146" s="55"/>
      <c r="F146" s="55"/>
      <c r="G146" s="55"/>
      <c r="H146" s="55"/>
      <c r="I146" s="28" t="s">
        <v>240</v>
      </c>
      <c r="J146" s="57">
        <f>2035378.98</f>
        <v>2035378.98</v>
      </c>
      <c r="K146" s="57"/>
      <c r="L146" s="49" t="s">
        <v>30</v>
      </c>
      <c r="M146" s="49"/>
      <c r="N146" s="57">
        <f>2035378.98</f>
        <v>2035378.98</v>
      </c>
      <c r="O146" s="57"/>
      <c r="P146" s="29">
        <f>2101245.1</f>
        <v>2101245.1</v>
      </c>
      <c r="Q146" s="49" t="s">
        <v>30</v>
      </c>
      <c r="R146" s="49"/>
      <c r="S146" s="49"/>
      <c r="T146" s="49"/>
      <c r="U146" s="56">
        <f>2101245.1</f>
        <v>2101245.1</v>
      </c>
      <c r="V146" s="56"/>
    </row>
    <row r="147" spans="1:22" s="1" customFormat="1" ht="13.5" customHeight="1">
      <c r="A147" s="55" t="s">
        <v>241</v>
      </c>
      <c r="B147" s="55"/>
      <c r="C147" s="55"/>
      <c r="D147" s="55"/>
      <c r="E147" s="55"/>
      <c r="F147" s="55"/>
      <c r="G147" s="55"/>
      <c r="H147" s="55"/>
      <c r="I147" s="28" t="s">
        <v>242</v>
      </c>
      <c r="J147" s="49" t="s">
        <v>30</v>
      </c>
      <c r="K147" s="49"/>
      <c r="L147" s="49" t="s">
        <v>30</v>
      </c>
      <c r="M147" s="49"/>
      <c r="N147" s="49" t="s">
        <v>30</v>
      </c>
      <c r="O147" s="49"/>
      <c r="P147" s="30" t="s">
        <v>30</v>
      </c>
      <c r="Q147" s="49" t="s">
        <v>30</v>
      </c>
      <c r="R147" s="49"/>
      <c r="S147" s="49"/>
      <c r="T147" s="49"/>
      <c r="U147" s="50" t="s">
        <v>30</v>
      </c>
      <c r="V147" s="50"/>
    </row>
    <row r="148" spans="1:22" s="1" customFormat="1" ht="13.5" customHeight="1">
      <c r="A148" s="55" t="s">
        <v>243</v>
      </c>
      <c r="B148" s="55"/>
      <c r="C148" s="55"/>
      <c r="D148" s="55"/>
      <c r="E148" s="55"/>
      <c r="F148" s="55"/>
      <c r="G148" s="55"/>
      <c r="H148" s="55"/>
      <c r="I148" s="28" t="s">
        <v>244</v>
      </c>
      <c r="J148" s="49" t="s">
        <v>30</v>
      </c>
      <c r="K148" s="49"/>
      <c r="L148" s="49" t="s">
        <v>30</v>
      </c>
      <c r="M148" s="49"/>
      <c r="N148" s="49" t="s">
        <v>30</v>
      </c>
      <c r="O148" s="49"/>
      <c r="P148" s="30" t="s">
        <v>30</v>
      </c>
      <c r="Q148" s="49" t="s">
        <v>30</v>
      </c>
      <c r="R148" s="49"/>
      <c r="S148" s="49"/>
      <c r="T148" s="49"/>
      <c r="U148" s="50" t="s">
        <v>30</v>
      </c>
      <c r="V148" s="50"/>
    </row>
    <row r="149" spans="1:22" s="1" customFormat="1" ht="15.75" customHeight="1">
      <c r="A149" s="51" t="s">
        <v>245</v>
      </c>
      <c r="B149" s="51"/>
      <c r="C149" s="51"/>
      <c r="D149" s="51"/>
      <c r="E149" s="51"/>
      <c r="F149" s="51"/>
      <c r="G149" s="51"/>
      <c r="H149" s="51"/>
      <c r="I149" s="34" t="s">
        <v>32</v>
      </c>
      <c r="J149" s="52">
        <f>2041883.99</f>
        <v>2041883.99</v>
      </c>
      <c r="K149" s="52"/>
      <c r="L149" s="53" t="s">
        <v>30</v>
      </c>
      <c r="M149" s="53"/>
      <c r="N149" s="52">
        <f>2041883.99</f>
        <v>2041883.99</v>
      </c>
      <c r="O149" s="52"/>
      <c r="P149" s="35">
        <f>2101245.1</f>
        <v>2101245.1</v>
      </c>
      <c r="Q149" s="53" t="s">
        <v>30</v>
      </c>
      <c r="R149" s="53"/>
      <c r="S149" s="53"/>
      <c r="T149" s="53"/>
      <c r="U149" s="54">
        <f>2101245.1</f>
        <v>2101245.1</v>
      </c>
      <c r="V149" s="54"/>
    </row>
    <row r="150" spans="1:22" s="1" customFormat="1" ht="13.5" customHeight="1">
      <c r="A150" s="48" t="s">
        <v>246</v>
      </c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</row>
    <row r="151" spans="1:22" s="1" customFormat="1" ht="13.5" customHeight="1">
      <c r="A151" s="43" t="s">
        <v>6</v>
      </c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</row>
    <row r="152" spans="1:22" s="1" customFormat="1" ht="13.5" customHeight="1">
      <c r="A152" s="45" t="s">
        <v>247</v>
      </c>
      <c r="B152" s="45"/>
      <c r="C152" s="46" t="s">
        <v>6</v>
      </c>
      <c r="D152" s="46"/>
      <c r="E152" s="46"/>
      <c r="F152" s="43" t="s">
        <v>6</v>
      </c>
      <c r="G152" s="43"/>
      <c r="H152" s="47" t="s">
        <v>248</v>
      </c>
      <c r="I152" s="47"/>
      <c r="J152" s="47"/>
      <c r="K152" s="47"/>
      <c r="L152" s="47"/>
      <c r="M152" s="47"/>
      <c r="N152" s="47"/>
      <c r="O152" s="43" t="s">
        <v>6</v>
      </c>
      <c r="P152" s="43"/>
      <c r="Q152" s="43"/>
      <c r="R152" s="43"/>
      <c r="S152" s="43"/>
      <c r="T152" s="43"/>
      <c r="U152" s="43"/>
      <c r="V152" s="43"/>
    </row>
    <row r="153" spans="1:22" s="1" customFormat="1" ht="13.5" customHeight="1">
      <c r="A153" s="43" t="s">
        <v>6</v>
      </c>
      <c r="B153" s="43"/>
      <c r="C153" s="43" t="s">
        <v>249</v>
      </c>
      <c r="D153" s="43"/>
      <c r="E153" s="43"/>
      <c r="F153" s="43" t="s">
        <v>6</v>
      </c>
      <c r="G153" s="43"/>
      <c r="H153" s="43" t="s">
        <v>250</v>
      </c>
      <c r="I153" s="43"/>
      <c r="J153" s="43"/>
      <c r="K153" s="43"/>
      <c r="L153" s="43"/>
      <c r="M153" s="43"/>
      <c r="N153" s="43"/>
      <c r="O153" s="43" t="s">
        <v>6</v>
      </c>
      <c r="P153" s="43"/>
      <c r="Q153" s="43"/>
      <c r="R153" s="43"/>
      <c r="S153" s="43"/>
      <c r="T153" s="43"/>
      <c r="U153" s="43"/>
      <c r="V153" s="43"/>
    </row>
    <row r="154" spans="1:22" s="1" customFormat="1" ht="13.5" customHeight="1">
      <c r="A154" s="45" t="s">
        <v>251</v>
      </c>
      <c r="B154" s="45"/>
      <c r="C154" s="46" t="s">
        <v>6</v>
      </c>
      <c r="D154" s="46"/>
      <c r="E154" s="46"/>
      <c r="F154" s="43" t="s">
        <v>6</v>
      </c>
      <c r="G154" s="43"/>
      <c r="H154" s="89" t="s">
        <v>253</v>
      </c>
      <c r="I154" s="47"/>
      <c r="J154" s="47"/>
      <c r="K154" s="47"/>
      <c r="L154" s="47"/>
      <c r="M154" s="47"/>
      <c r="N154" s="47"/>
      <c r="O154" s="43" t="s">
        <v>6</v>
      </c>
      <c r="P154" s="43"/>
      <c r="Q154" s="43"/>
      <c r="R154" s="43"/>
      <c r="S154" s="43"/>
      <c r="T154" s="43"/>
      <c r="U154" s="43"/>
      <c r="V154" s="43"/>
    </row>
    <row r="155" spans="1:22" s="1" customFormat="1" ht="13.5" customHeight="1">
      <c r="A155" s="43" t="s">
        <v>6</v>
      </c>
      <c r="B155" s="43"/>
      <c r="C155" s="43" t="s">
        <v>249</v>
      </c>
      <c r="D155" s="43"/>
      <c r="E155" s="43"/>
      <c r="F155" s="43" t="s">
        <v>6</v>
      </c>
      <c r="G155" s="43"/>
      <c r="H155" s="43" t="s">
        <v>250</v>
      </c>
      <c r="I155" s="43"/>
      <c r="J155" s="43"/>
      <c r="K155" s="43"/>
      <c r="L155" s="43"/>
      <c r="M155" s="43"/>
      <c r="N155" s="43"/>
      <c r="O155" s="43" t="s">
        <v>6</v>
      </c>
      <c r="P155" s="43"/>
      <c r="Q155" s="43"/>
      <c r="R155" s="43"/>
      <c r="S155" s="43"/>
      <c r="T155" s="43"/>
      <c r="U155" s="43"/>
      <c r="V155" s="43"/>
    </row>
    <row r="156" spans="1:22" s="1" customFormat="1" ht="13.5" customHeight="1">
      <c r="A156" s="43" t="s">
        <v>6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</row>
    <row r="157" spans="1:22" s="1" customFormat="1" ht="4.5" customHeight="1">
      <c r="A157" s="88" t="s">
        <v>252</v>
      </c>
      <c r="B157" s="44"/>
      <c r="C157" s="44"/>
      <c r="D157" s="44"/>
      <c r="E157" s="43" t="s">
        <v>6</v>
      </c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</row>
    <row r="158" spans="1:22" s="1" customFormat="1" ht="4.5" customHeight="1">
      <c r="A158" s="44"/>
      <c r="B158" s="44"/>
      <c r="C158" s="44"/>
      <c r="D158" s="44"/>
      <c r="E158" s="43" t="s">
        <v>6</v>
      </c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</row>
    <row r="159" spans="1:22" s="1" customFormat="1" ht="3.75" customHeight="1">
      <c r="A159" s="44"/>
      <c r="B159" s="44"/>
      <c r="C159" s="44"/>
      <c r="D159" s="44"/>
      <c r="E159" s="43" t="s">
        <v>6</v>
      </c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</row>
  </sheetData>
  <mergeCells count="761">
    <mergeCell ref="A1:V1"/>
    <mergeCell ref="A2:V2"/>
    <mergeCell ref="A3:V3"/>
    <mergeCell ref="A4:V4"/>
    <mergeCell ref="A5:U5"/>
    <mergeCell ref="A6:Q6"/>
    <mergeCell ref="R6:U6"/>
    <mergeCell ref="A7:J7"/>
    <mergeCell ref="K7:L7"/>
    <mergeCell ref="M7:U7"/>
    <mergeCell ref="A8:U8"/>
    <mergeCell ref="A9:U9"/>
    <mergeCell ref="A10:R10"/>
    <mergeCell ref="S10:U10"/>
    <mergeCell ref="A11:F11"/>
    <mergeCell ref="G11:R11"/>
    <mergeCell ref="S11:U11"/>
    <mergeCell ref="A12:C12"/>
    <mergeCell ref="D12:R12"/>
    <mergeCell ref="S12:U12"/>
    <mergeCell ref="L16:M16"/>
    <mergeCell ref="N16:O16"/>
    <mergeCell ref="B13:U13"/>
    <mergeCell ref="A14:S14"/>
    <mergeCell ref="T14:U14"/>
    <mergeCell ref="A15:V15"/>
    <mergeCell ref="Q16:T16"/>
    <mergeCell ref="U16:V16"/>
    <mergeCell ref="A17:H17"/>
    <mergeCell ref="J17:K17"/>
    <mergeCell ref="L17:M17"/>
    <mergeCell ref="N17:O17"/>
    <mergeCell ref="Q17:T17"/>
    <mergeCell ref="U17:V17"/>
    <mergeCell ref="A16:H16"/>
    <mergeCell ref="J16:K16"/>
    <mergeCell ref="A18:H18"/>
    <mergeCell ref="J18:K18"/>
    <mergeCell ref="L18:M18"/>
    <mergeCell ref="N18:O18"/>
    <mergeCell ref="Q18:T18"/>
    <mergeCell ref="U18:V18"/>
    <mergeCell ref="A19:V19"/>
    <mergeCell ref="A20:H21"/>
    <mergeCell ref="I20:I21"/>
    <mergeCell ref="J20:O20"/>
    <mergeCell ref="J21:K21"/>
    <mergeCell ref="L21:M21"/>
    <mergeCell ref="N21:O21"/>
    <mergeCell ref="P20:V20"/>
    <mergeCell ref="Q21:T21"/>
    <mergeCell ref="U21:V21"/>
    <mergeCell ref="A22:H22"/>
    <mergeCell ref="J22:K22"/>
    <mergeCell ref="L22:M22"/>
    <mergeCell ref="N22:O22"/>
    <mergeCell ref="Q22:T22"/>
    <mergeCell ref="U22:V22"/>
    <mergeCell ref="Q23:T24"/>
    <mergeCell ref="A23:H23"/>
    <mergeCell ref="A24:H24"/>
    <mergeCell ref="I23:I24"/>
    <mergeCell ref="J23:K24"/>
    <mergeCell ref="U23:V24"/>
    <mergeCell ref="A25:H25"/>
    <mergeCell ref="J25:K25"/>
    <mergeCell ref="L25:M25"/>
    <mergeCell ref="N25:O25"/>
    <mergeCell ref="Q25:T25"/>
    <mergeCell ref="U25:V25"/>
    <mergeCell ref="L23:M24"/>
    <mergeCell ref="N23:O24"/>
    <mergeCell ref="P23:P24"/>
    <mergeCell ref="A26:H26"/>
    <mergeCell ref="J26:K26"/>
    <mergeCell ref="L26:M26"/>
    <mergeCell ref="N26:O26"/>
    <mergeCell ref="A27:H27"/>
    <mergeCell ref="J27:K27"/>
    <mergeCell ref="L27:M27"/>
    <mergeCell ref="N27:O27"/>
    <mergeCell ref="L28:M28"/>
    <mergeCell ref="N28:O28"/>
    <mergeCell ref="Q26:T26"/>
    <mergeCell ref="U26:V26"/>
    <mergeCell ref="Q27:T27"/>
    <mergeCell ref="U27:V27"/>
    <mergeCell ref="Q28:T28"/>
    <mergeCell ref="U28:V28"/>
    <mergeCell ref="A29:H29"/>
    <mergeCell ref="J29:K29"/>
    <mergeCell ref="L29:M29"/>
    <mergeCell ref="N29:O29"/>
    <mergeCell ref="Q29:T29"/>
    <mergeCell ref="U29:V29"/>
    <mergeCell ref="A28:H28"/>
    <mergeCell ref="J28:K28"/>
    <mergeCell ref="A30:H30"/>
    <mergeCell ref="J30:K30"/>
    <mergeCell ref="L30:M30"/>
    <mergeCell ref="N30:O30"/>
    <mergeCell ref="A31:H31"/>
    <mergeCell ref="J31:K31"/>
    <mergeCell ref="L31:M31"/>
    <mergeCell ref="N31:O31"/>
    <mergeCell ref="L32:M32"/>
    <mergeCell ref="N32:O32"/>
    <mergeCell ref="Q30:T30"/>
    <mergeCell ref="U30:V30"/>
    <mergeCell ref="Q31:T31"/>
    <mergeCell ref="U31:V31"/>
    <mergeCell ref="Q32:T32"/>
    <mergeCell ref="U32:V32"/>
    <mergeCell ref="A33:H33"/>
    <mergeCell ref="J33:K33"/>
    <mergeCell ref="L33:M33"/>
    <mergeCell ref="N33:O33"/>
    <mergeCell ref="Q33:T33"/>
    <mergeCell ref="U33:V33"/>
    <mergeCell ref="A32:H32"/>
    <mergeCell ref="J32:K32"/>
    <mergeCell ref="Q34:T34"/>
    <mergeCell ref="U34:V34"/>
    <mergeCell ref="A35:H35"/>
    <mergeCell ref="I35:V35"/>
    <mergeCell ref="A34:H34"/>
    <mergeCell ref="J34:K34"/>
    <mergeCell ref="L34:M34"/>
    <mergeCell ref="N34:O34"/>
    <mergeCell ref="A36:V36"/>
    <mergeCell ref="A37:H38"/>
    <mergeCell ref="I37:I38"/>
    <mergeCell ref="J37:O37"/>
    <mergeCell ref="J38:K38"/>
    <mergeCell ref="L38:M38"/>
    <mergeCell ref="N38:O38"/>
    <mergeCell ref="P37:V37"/>
    <mergeCell ref="Q38:T38"/>
    <mergeCell ref="U38:V38"/>
    <mergeCell ref="A39:H39"/>
    <mergeCell ref="J39:K39"/>
    <mergeCell ref="L39:M39"/>
    <mergeCell ref="N39:O39"/>
    <mergeCell ref="A40:H40"/>
    <mergeCell ref="J40:K40"/>
    <mergeCell ref="L40:M40"/>
    <mergeCell ref="N40:O40"/>
    <mergeCell ref="L41:M41"/>
    <mergeCell ref="N41:O41"/>
    <mergeCell ref="Q39:T39"/>
    <mergeCell ref="U39:V39"/>
    <mergeCell ref="Q40:T40"/>
    <mergeCell ref="U40:V40"/>
    <mergeCell ref="Q41:T41"/>
    <mergeCell ref="U41:V41"/>
    <mergeCell ref="A42:H42"/>
    <mergeCell ref="J42:K42"/>
    <mergeCell ref="L42:M42"/>
    <mergeCell ref="N42:O42"/>
    <mergeCell ref="Q42:T42"/>
    <mergeCell ref="U42:V42"/>
    <mergeCell ref="A41:H41"/>
    <mergeCell ref="J41:K41"/>
    <mergeCell ref="A43:H43"/>
    <mergeCell ref="J43:K43"/>
    <mergeCell ref="L43:M43"/>
    <mergeCell ref="N43:O43"/>
    <mergeCell ref="A44:H44"/>
    <mergeCell ref="J44:K44"/>
    <mergeCell ref="L44:M44"/>
    <mergeCell ref="N44:O44"/>
    <mergeCell ref="L45:M45"/>
    <mergeCell ref="N45:O45"/>
    <mergeCell ref="Q43:T43"/>
    <mergeCell ref="U43:V43"/>
    <mergeCell ref="Q44:T44"/>
    <mergeCell ref="U44:V44"/>
    <mergeCell ref="Q45:T45"/>
    <mergeCell ref="U45:V45"/>
    <mergeCell ref="A46:H46"/>
    <mergeCell ref="J46:K46"/>
    <mergeCell ref="L46:M46"/>
    <mergeCell ref="N46:O46"/>
    <mergeCell ref="Q46:T46"/>
    <mergeCell ref="U46:V46"/>
    <mergeCell ref="A45:H45"/>
    <mergeCell ref="J45:K45"/>
    <mergeCell ref="A47:H47"/>
    <mergeCell ref="J47:K47"/>
    <mergeCell ref="L47:M47"/>
    <mergeCell ref="N47:O47"/>
    <mergeCell ref="A48:H48"/>
    <mergeCell ref="J48:K48"/>
    <mergeCell ref="L48:M48"/>
    <mergeCell ref="N48:O48"/>
    <mergeCell ref="L49:M49"/>
    <mergeCell ref="N49:O49"/>
    <mergeCell ref="Q47:T47"/>
    <mergeCell ref="U47:V47"/>
    <mergeCell ref="Q48:T48"/>
    <mergeCell ref="U48:V48"/>
    <mergeCell ref="Q49:T49"/>
    <mergeCell ref="U49:V49"/>
    <mergeCell ref="A50:H50"/>
    <mergeCell ref="J50:K50"/>
    <mergeCell ref="L50:M50"/>
    <mergeCell ref="N50:O50"/>
    <mergeCell ref="Q50:T50"/>
    <mergeCell ref="U50:V50"/>
    <mergeCell ref="A49:H49"/>
    <mergeCell ref="J49:K49"/>
    <mergeCell ref="A51:H51"/>
    <mergeCell ref="J51:K51"/>
    <mergeCell ref="L51:M51"/>
    <mergeCell ref="N51:O51"/>
    <mergeCell ref="A52:H52"/>
    <mergeCell ref="J52:K52"/>
    <mergeCell ref="L52:M52"/>
    <mergeCell ref="N52:O52"/>
    <mergeCell ref="L53:M53"/>
    <mergeCell ref="N53:O53"/>
    <mergeCell ref="Q51:T51"/>
    <mergeCell ref="U51:V51"/>
    <mergeCell ref="Q52:T52"/>
    <mergeCell ref="U52:V52"/>
    <mergeCell ref="Q53:T53"/>
    <mergeCell ref="U53:V53"/>
    <mergeCell ref="A54:H54"/>
    <mergeCell ref="J54:K54"/>
    <mergeCell ref="L54:M54"/>
    <mergeCell ref="N54:O54"/>
    <mergeCell ref="Q54:T54"/>
    <mergeCell ref="U54:V54"/>
    <mergeCell ref="A53:H53"/>
    <mergeCell ref="J53:K53"/>
    <mergeCell ref="A55:H55"/>
    <mergeCell ref="J55:K55"/>
    <mergeCell ref="L55:M55"/>
    <mergeCell ref="N55:O55"/>
    <mergeCell ref="Q55:T55"/>
    <mergeCell ref="U55:V55"/>
    <mergeCell ref="A56:V56"/>
    <mergeCell ref="A57:H58"/>
    <mergeCell ref="I57:I58"/>
    <mergeCell ref="J57:O57"/>
    <mergeCell ref="J58:K58"/>
    <mergeCell ref="L58:M58"/>
    <mergeCell ref="N58:O58"/>
    <mergeCell ref="P57:V57"/>
    <mergeCell ref="Q58:T58"/>
    <mergeCell ref="U58:V58"/>
    <mergeCell ref="A59:H59"/>
    <mergeCell ref="J59:K59"/>
    <mergeCell ref="L59:M59"/>
    <mergeCell ref="N59:O59"/>
    <mergeCell ref="Q59:T59"/>
    <mergeCell ref="U59:V59"/>
    <mergeCell ref="A60:H60"/>
    <mergeCell ref="J60:K60"/>
    <mergeCell ref="L60:M60"/>
    <mergeCell ref="N60:O60"/>
    <mergeCell ref="A61:H61"/>
    <mergeCell ref="J61:K61"/>
    <mergeCell ref="L61:M61"/>
    <mergeCell ref="N61:O61"/>
    <mergeCell ref="L62:M62"/>
    <mergeCell ref="N62:O62"/>
    <mergeCell ref="Q60:T60"/>
    <mergeCell ref="U60:V60"/>
    <mergeCell ref="Q61:T61"/>
    <mergeCell ref="U61:V61"/>
    <mergeCell ref="Q62:T62"/>
    <mergeCell ref="U62:V62"/>
    <mergeCell ref="A63:H63"/>
    <mergeCell ref="J63:K63"/>
    <mergeCell ref="L63:M63"/>
    <mergeCell ref="N63:O63"/>
    <mergeCell ref="Q63:T63"/>
    <mergeCell ref="U63:V63"/>
    <mergeCell ref="A62:H62"/>
    <mergeCell ref="J62:K62"/>
    <mergeCell ref="A64:H64"/>
    <mergeCell ref="J64:K64"/>
    <mergeCell ref="L64:M64"/>
    <mergeCell ref="N64:O64"/>
    <mergeCell ref="A65:H65"/>
    <mergeCell ref="J65:K65"/>
    <mergeCell ref="L65:M65"/>
    <mergeCell ref="N65:O65"/>
    <mergeCell ref="L66:M66"/>
    <mergeCell ref="N66:O66"/>
    <mergeCell ref="Q64:T64"/>
    <mergeCell ref="U64:V64"/>
    <mergeCell ref="Q65:T65"/>
    <mergeCell ref="U65:V65"/>
    <mergeCell ref="Q66:T66"/>
    <mergeCell ref="U66:V66"/>
    <mergeCell ref="A67:H67"/>
    <mergeCell ref="J67:K67"/>
    <mergeCell ref="L67:M67"/>
    <mergeCell ref="N67:O67"/>
    <mergeCell ref="Q67:T67"/>
    <mergeCell ref="U67:V67"/>
    <mergeCell ref="A66:H66"/>
    <mergeCell ref="J66:K66"/>
    <mergeCell ref="A68:H68"/>
    <mergeCell ref="A69:H69"/>
    <mergeCell ref="I68:I69"/>
    <mergeCell ref="J68:K69"/>
    <mergeCell ref="L68:M69"/>
    <mergeCell ref="N68:O69"/>
    <mergeCell ref="P68:P69"/>
    <mergeCell ref="Q68:T69"/>
    <mergeCell ref="U68:V69"/>
    <mergeCell ref="A70:H70"/>
    <mergeCell ref="A71:H71"/>
    <mergeCell ref="I70:I71"/>
    <mergeCell ref="J70:K71"/>
    <mergeCell ref="L70:M71"/>
    <mergeCell ref="N70:O71"/>
    <mergeCell ref="P70:P71"/>
    <mergeCell ref="Q70:T71"/>
    <mergeCell ref="U70:V71"/>
    <mergeCell ref="A72:H72"/>
    <mergeCell ref="J72:K72"/>
    <mergeCell ref="L72:M72"/>
    <mergeCell ref="N72:O72"/>
    <mergeCell ref="A73:H73"/>
    <mergeCell ref="J73:K73"/>
    <mergeCell ref="L73:M73"/>
    <mergeCell ref="N73:O73"/>
    <mergeCell ref="L74:M74"/>
    <mergeCell ref="N74:O74"/>
    <mergeCell ref="Q72:T72"/>
    <mergeCell ref="U72:V72"/>
    <mergeCell ref="Q73:T73"/>
    <mergeCell ref="U73:V73"/>
    <mergeCell ref="Q74:T74"/>
    <mergeCell ref="U74:V74"/>
    <mergeCell ref="A75:H75"/>
    <mergeCell ref="J75:K75"/>
    <mergeCell ref="L75:M75"/>
    <mergeCell ref="N75:O75"/>
    <mergeCell ref="Q75:T75"/>
    <mergeCell ref="U75:V75"/>
    <mergeCell ref="A74:H74"/>
    <mergeCell ref="J74:K74"/>
    <mergeCell ref="Q76:T76"/>
    <mergeCell ref="U76:V76"/>
    <mergeCell ref="A77:H77"/>
    <mergeCell ref="I77:V77"/>
    <mergeCell ref="A76:H76"/>
    <mergeCell ref="J76:K76"/>
    <mergeCell ref="L76:M76"/>
    <mergeCell ref="N76:O76"/>
    <mergeCell ref="A78:H78"/>
    <mergeCell ref="I78:V78"/>
    <mergeCell ref="A79:H80"/>
    <mergeCell ref="I79:I80"/>
    <mergeCell ref="J79:O79"/>
    <mergeCell ref="J80:K80"/>
    <mergeCell ref="L80:M80"/>
    <mergeCell ref="N80:O80"/>
    <mergeCell ref="P79:V79"/>
    <mergeCell ref="Q80:T80"/>
    <mergeCell ref="L82:M82"/>
    <mergeCell ref="N82:O82"/>
    <mergeCell ref="U80:V80"/>
    <mergeCell ref="A81:H81"/>
    <mergeCell ref="J81:K81"/>
    <mergeCell ref="L81:M81"/>
    <mergeCell ref="N81:O81"/>
    <mergeCell ref="Q81:T81"/>
    <mergeCell ref="U81:V81"/>
    <mergeCell ref="Q82:T82"/>
    <mergeCell ref="U82:V82"/>
    <mergeCell ref="A83:H83"/>
    <mergeCell ref="J83:K83"/>
    <mergeCell ref="L83:M83"/>
    <mergeCell ref="N83:O83"/>
    <mergeCell ref="Q83:T83"/>
    <mergeCell ref="U83:V83"/>
    <mergeCell ref="A82:H82"/>
    <mergeCell ref="J82:K82"/>
    <mergeCell ref="A84:H84"/>
    <mergeCell ref="J84:K84"/>
    <mergeCell ref="L84:M84"/>
    <mergeCell ref="N84:O84"/>
    <mergeCell ref="A85:H85"/>
    <mergeCell ref="J85:K85"/>
    <mergeCell ref="L85:M85"/>
    <mergeCell ref="N85:O85"/>
    <mergeCell ref="L86:M86"/>
    <mergeCell ref="N86:O86"/>
    <mergeCell ref="Q84:T84"/>
    <mergeCell ref="U84:V84"/>
    <mergeCell ref="Q85:T85"/>
    <mergeCell ref="U85:V85"/>
    <mergeCell ref="Q86:T86"/>
    <mergeCell ref="U86:V86"/>
    <mergeCell ref="A87:H87"/>
    <mergeCell ref="J87:K87"/>
    <mergeCell ref="L87:M87"/>
    <mergeCell ref="N87:O87"/>
    <mergeCell ref="Q87:T87"/>
    <mergeCell ref="U87:V87"/>
    <mergeCell ref="A86:H86"/>
    <mergeCell ref="J86:K86"/>
    <mergeCell ref="A88:H88"/>
    <mergeCell ref="J88:K88"/>
    <mergeCell ref="L88:M88"/>
    <mergeCell ref="N88:O88"/>
    <mergeCell ref="A89:H89"/>
    <mergeCell ref="J89:K89"/>
    <mergeCell ref="L89:M89"/>
    <mergeCell ref="N89:O89"/>
    <mergeCell ref="L90:M90"/>
    <mergeCell ref="N90:O90"/>
    <mergeCell ref="Q88:T88"/>
    <mergeCell ref="U88:V88"/>
    <mergeCell ref="Q89:T89"/>
    <mergeCell ref="U89:V89"/>
    <mergeCell ref="Q90:T90"/>
    <mergeCell ref="U90:V90"/>
    <mergeCell ref="A91:H91"/>
    <mergeCell ref="J91:K91"/>
    <mergeCell ref="L91:M91"/>
    <mergeCell ref="N91:O91"/>
    <mergeCell ref="Q91:T91"/>
    <mergeCell ref="U91:V91"/>
    <mergeCell ref="A90:H90"/>
    <mergeCell ref="J90:K90"/>
    <mergeCell ref="A92:H92"/>
    <mergeCell ref="J92:K92"/>
    <mergeCell ref="L92:M92"/>
    <mergeCell ref="N92:O92"/>
    <mergeCell ref="A93:H93"/>
    <mergeCell ref="J93:K93"/>
    <mergeCell ref="L93:M93"/>
    <mergeCell ref="N93:O93"/>
    <mergeCell ref="L94:M94"/>
    <mergeCell ref="N94:O94"/>
    <mergeCell ref="Q92:T92"/>
    <mergeCell ref="U92:V92"/>
    <mergeCell ref="Q93:T93"/>
    <mergeCell ref="U93:V93"/>
    <mergeCell ref="Q94:T94"/>
    <mergeCell ref="U94:V94"/>
    <mergeCell ref="A95:H95"/>
    <mergeCell ref="J95:K95"/>
    <mergeCell ref="L95:M95"/>
    <mergeCell ref="N95:O95"/>
    <mergeCell ref="Q95:T95"/>
    <mergeCell ref="U95:V95"/>
    <mergeCell ref="A94:H94"/>
    <mergeCell ref="J94:K94"/>
    <mergeCell ref="A96:H96"/>
    <mergeCell ref="J96:K96"/>
    <mergeCell ref="L96:M96"/>
    <mergeCell ref="N96:O96"/>
    <mergeCell ref="A97:H97"/>
    <mergeCell ref="J97:K97"/>
    <mergeCell ref="L97:M97"/>
    <mergeCell ref="N97:O97"/>
    <mergeCell ref="L98:M98"/>
    <mergeCell ref="N98:O98"/>
    <mergeCell ref="Q96:T96"/>
    <mergeCell ref="U96:V96"/>
    <mergeCell ref="Q97:T97"/>
    <mergeCell ref="U97:V97"/>
    <mergeCell ref="Q98:T98"/>
    <mergeCell ref="U98:V98"/>
    <mergeCell ref="A99:H99"/>
    <mergeCell ref="J99:K99"/>
    <mergeCell ref="L99:M99"/>
    <mergeCell ref="N99:O99"/>
    <mergeCell ref="Q99:T99"/>
    <mergeCell ref="U99:V99"/>
    <mergeCell ref="A98:H98"/>
    <mergeCell ref="J98:K98"/>
    <mergeCell ref="Q100:T100"/>
    <mergeCell ref="U100:V100"/>
    <mergeCell ref="A101:H101"/>
    <mergeCell ref="I101:V101"/>
    <mergeCell ref="A100:H100"/>
    <mergeCell ref="J100:K100"/>
    <mergeCell ref="L100:M100"/>
    <mergeCell ref="N100:O100"/>
    <mergeCell ref="A102:H102"/>
    <mergeCell ref="I102:V102"/>
    <mergeCell ref="A103:H104"/>
    <mergeCell ref="I103:I104"/>
    <mergeCell ref="J103:O103"/>
    <mergeCell ref="J104:K104"/>
    <mergeCell ref="L104:M104"/>
    <mergeCell ref="N104:O104"/>
    <mergeCell ref="P103:V103"/>
    <mergeCell ref="Q104:T104"/>
    <mergeCell ref="U104:V104"/>
    <mergeCell ref="A105:H105"/>
    <mergeCell ref="J105:K105"/>
    <mergeCell ref="L105:M105"/>
    <mergeCell ref="N105:O105"/>
    <mergeCell ref="Q105:T105"/>
    <mergeCell ref="U105:V105"/>
    <mergeCell ref="A106:H106"/>
    <mergeCell ref="J106:K106"/>
    <mergeCell ref="L106:M106"/>
    <mergeCell ref="N106:O106"/>
    <mergeCell ref="A107:H107"/>
    <mergeCell ref="J107:K107"/>
    <mergeCell ref="L107:M107"/>
    <mergeCell ref="N107:O107"/>
    <mergeCell ref="L108:M108"/>
    <mergeCell ref="N108:O108"/>
    <mergeCell ref="Q106:T106"/>
    <mergeCell ref="U106:V106"/>
    <mergeCell ref="Q107:T107"/>
    <mergeCell ref="U107:V107"/>
    <mergeCell ref="Q108:T108"/>
    <mergeCell ref="U108:V108"/>
    <mergeCell ref="A109:H109"/>
    <mergeCell ref="J109:K109"/>
    <mergeCell ref="L109:M109"/>
    <mergeCell ref="N109:O109"/>
    <mergeCell ref="Q109:T109"/>
    <mergeCell ref="U109:V109"/>
    <mergeCell ref="A108:H108"/>
    <mergeCell ref="J108:K108"/>
    <mergeCell ref="Q110:T111"/>
    <mergeCell ref="A110:H110"/>
    <mergeCell ref="A111:H111"/>
    <mergeCell ref="I110:I111"/>
    <mergeCell ref="J110:K111"/>
    <mergeCell ref="U110:V111"/>
    <mergeCell ref="A112:H112"/>
    <mergeCell ref="J112:K112"/>
    <mergeCell ref="L112:M112"/>
    <mergeCell ref="N112:O112"/>
    <mergeCell ref="Q112:T112"/>
    <mergeCell ref="U112:V112"/>
    <mergeCell ref="L110:M111"/>
    <mergeCell ref="N110:O111"/>
    <mergeCell ref="P110:P111"/>
    <mergeCell ref="A113:H113"/>
    <mergeCell ref="I113:V113"/>
    <mergeCell ref="A114:H114"/>
    <mergeCell ref="I114:V114"/>
    <mergeCell ref="I115:I116"/>
    <mergeCell ref="J115:O115"/>
    <mergeCell ref="J116:K116"/>
    <mergeCell ref="L116:M116"/>
    <mergeCell ref="N116:O116"/>
    <mergeCell ref="P115:V115"/>
    <mergeCell ref="Q116:T116"/>
    <mergeCell ref="U116:V116"/>
    <mergeCell ref="A117:H117"/>
    <mergeCell ref="J117:K117"/>
    <mergeCell ref="L117:M117"/>
    <mergeCell ref="N117:O117"/>
    <mergeCell ref="Q117:T117"/>
    <mergeCell ref="U117:V117"/>
    <mergeCell ref="A115:H116"/>
    <mergeCell ref="N118:O119"/>
    <mergeCell ref="P118:P119"/>
    <mergeCell ref="Q118:T119"/>
    <mergeCell ref="A118:H118"/>
    <mergeCell ref="A119:H119"/>
    <mergeCell ref="I118:I119"/>
    <mergeCell ref="J118:K119"/>
    <mergeCell ref="L121:M121"/>
    <mergeCell ref="N121:O121"/>
    <mergeCell ref="U118:V119"/>
    <mergeCell ref="A120:H120"/>
    <mergeCell ref="J120:K120"/>
    <mergeCell ref="L120:M120"/>
    <mergeCell ref="N120:O120"/>
    <mergeCell ref="Q120:T120"/>
    <mergeCell ref="U120:V120"/>
    <mergeCell ref="L118:M119"/>
    <mergeCell ref="Q121:T121"/>
    <mergeCell ref="U121:V121"/>
    <mergeCell ref="A122:H122"/>
    <mergeCell ref="J122:K122"/>
    <mergeCell ref="L122:M122"/>
    <mergeCell ref="N122:O122"/>
    <mergeCell ref="Q122:T122"/>
    <mergeCell ref="U122:V122"/>
    <mergeCell ref="A121:H121"/>
    <mergeCell ref="J121:K121"/>
    <mergeCell ref="A123:H123"/>
    <mergeCell ref="J123:K123"/>
    <mergeCell ref="L123:M123"/>
    <mergeCell ref="N123:O123"/>
    <mergeCell ref="A124:H124"/>
    <mergeCell ref="J124:K124"/>
    <mergeCell ref="L124:M124"/>
    <mergeCell ref="N124:O124"/>
    <mergeCell ref="L125:M125"/>
    <mergeCell ref="N125:O125"/>
    <mergeCell ref="Q123:T123"/>
    <mergeCell ref="U123:V123"/>
    <mergeCell ref="Q124:T124"/>
    <mergeCell ref="U124:V124"/>
    <mergeCell ref="Q125:T125"/>
    <mergeCell ref="U125:V125"/>
    <mergeCell ref="A126:H126"/>
    <mergeCell ref="J126:K126"/>
    <mergeCell ref="L126:M126"/>
    <mergeCell ref="N126:O126"/>
    <mergeCell ref="Q126:T126"/>
    <mergeCell ref="U126:V126"/>
    <mergeCell ref="A125:H125"/>
    <mergeCell ref="J125:K125"/>
    <mergeCell ref="A127:H127"/>
    <mergeCell ref="J127:K127"/>
    <mergeCell ref="L127:M127"/>
    <mergeCell ref="N127:O127"/>
    <mergeCell ref="A128:H128"/>
    <mergeCell ref="J128:K128"/>
    <mergeCell ref="L128:M128"/>
    <mergeCell ref="N128:O128"/>
    <mergeCell ref="L129:M129"/>
    <mergeCell ref="N129:O129"/>
    <mergeCell ref="Q127:T127"/>
    <mergeCell ref="U127:V127"/>
    <mergeCell ref="Q128:T128"/>
    <mergeCell ref="U128:V128"/>
    <mergeCell ref="Q129:T129"/>
    <mergeCell ref="U129:V129"/>
    <mergeCell ref="A130:H130"/>
    <mergeCell ref="J130:K130"/>
    <mergeCell ref="L130:M130"/>
    <mergeCell ref="N130:O130"/>
    <mergeCell ref="Q130:T130"/>
    <mergeCell ref="U130:V130"/>
    <mergeCell ref="A129:H129"/>
    <mergeCell ref="J129:K129"/>
    <mergeCell ref="A132:H132"/>
    <mergeCell ref="I132:V132"/>
    <mergeCell ref="A131:H131"/>
    <mergeCell ref="J131:K131"/>
    <mergeCell ref="L131:M131"/>
    <mergeCell ref="N131:O131"/>
    <mergeCell ref="Q135:T135"/>
    <mergeCell ref="U135:V135"/>
    <mergeCell ref="Q131:T131"/>
    <mergeCell ref="U131:V131"/>
    <mergeCell ref="L136:M136"/>
    <mergeCell ref="N136:O136"/>
    <mergeCell ref="A133:V133"/>
    <mergeCell ref="A134:H135"/>
    <mergeCell ref="I134:I135"/>
    <mergeCell ref="J134:O134"/>
    <mergeCell ref="J135:K135"/>
    <mergeCell ref="L135:M135"/>
    <mergeCell ref="N135:O135"/>
    <mergeCell ref="P134:V134"/>
    <mergeCell ref="Q136:T136"/>
    <mergeCell ref="U136:V136"/>
    <mergeCell ref="A137:H137"/>
    <mergeCell ref="J137:K137"/>
    <mergeCell ref="L137:M137"/>
    <mergeCell ref="N137:O137"/>
    <mergeCell ref="Q137:T137"/>
    <mergeCell ref="U137:V137"/>
    <mergeCell ref="A136:H136"/>
    <mergeCell ref="J136:K136"/>
    <mergeCell ref="A138:H138"/>
    <mergeCell ref="J138:K138"/>
    <mergeCell ref="L138:M138"/>
    <mergeCell ref="N138:O138"/>
    <mergeCell ref="A139:H139"/>
    <mergeCell ref="J139:K139"/>
    <mergeCell ref="L139:M139"/>
    <mergeCell ref="N139:O139"/>
    <mergeCell ref="L140:M140"/>
    <mergeCell ref="N140:O140"/>
    <mergeCell ref="Q138:T138"/>
    <mergeCell ref="U138:V138"/>
    <mergeCell ref="Q139:T139"/>
    <mergeCell ref="U139:V139"/>
    <mergeCell ref="Q140:T140"/>
    <mergeCell ref="U140:V140"/>
    <mergeCell ref="A141:H141"/>
    <mergeCell ref="J141:K141"/>
    <mergeCell ref="L141:M141"/>
    <mergeCell ref="N141:O141"/>
    <mergeCell ref="Q141:T141"/>
    <mergeCell ref="U141:V141"/>
    <mergeCell ref="A140:H140"/>
    <mergeCell ref="J140:K140"/>
    <mergeCell ref="A142:H142"/>
    <mergeCell ref="A143:H143"/>
    <mergeCell ref="I142:I143"/>
    <mergeCell ref="J142:K143"/>
    <mergeCell ref="L142:M143"/>
    <mergeCell ref="N142:O143"/>
    <mergeCell ref="P142:P143"/>
    <mergeCell ref="Q142:T143"/>
    <mergeCell ref="U142:V143"/>
    <mergeCell ref="A144:H144"/>
    <mergeCell ref="A145:H145"/>
    <mergeCell ref="I144:I145"/>
    <mergeCell ref="J144:K145"/>
    <mergeCell ref="L144:M145"/>
    <mergeCell ref="N144:O145"/>
    <mergeCell ref="P144:P145"/>
    <mergeCell ref="Q144:T145"/>
    <mergeCell ref="U144:V145"/>
    <mergeCell ref="A146:H146"/>
    <mergeCell ref="J146:K146"/>
    <mergeCell ref="L146:M146"/>
    <mergeCell ref="N146:O146"/>
    <mergeCell ref="A147:H147"/>
    <mergeCell ref="J147:K147"/>
    <mergeCell ref="L147:M147"/>
    <mergeCell ref="N147:O147"/>
    <mergeCell ref="L148:M148"/>
    <mergeCell ref="N148:O148"/>
    <mergeCell ref="Q146:T146"/>
    <mergeCell ref="U146:V146"/>
    <mergeCell ref="Q147:T147"/>
    <mergeCell ref="U147:V147"/>
    <mergeCell ref="Q148:T148"/>
    <mergeCell ref="U148:V148"/>
    <mergeCell ref="A149:H149"/>
    <mergeCell ref="J149:K149"/>
    <mergeCell ref="L149:M149"/>
    <mergeCell ref="N149:O149"/>
    <mergeCell ref="Q149:T149"/>
    <mergeCell ref="U149:V149"/>
    <mergeCell ref="A148:H148"/>
    <mergeCell ref="J148:K148"/>
    <mergeCell ref="A150:V150"/>
    <mergeCell ref="A151:V151"/>
    <mergeCell ref="A152:B152"/>
    <mergeCell ref="C152:E152"/>
    <mergeCell ref="F152:G152"/>
    <mergeCell ref="H152:N152"/>
    <mergeCell ref="O152:V152"/>
    <mergeCell ref="O153:V153"/>
    <mergeCell ref="A154:B154"/>
    <mergeCell ref="C154:E154"/>
    <mergeCell ref="F154:G154"/>
    <mergeCell ref="H154:N154"/>
    <mergeCell ref="O154:V154"/>
    <mergeCell ref="A153:B153"/>
    <mergeCell ref="C153:E153"/>
    <mergeCell ref="F153:G153"/>
    <mergeCell ref="H153:N153"/>
    <mergeCell ref="O155:V155"/>
    <mergeCell ref="A156:V156"/>
    <mergeCell ref="A157:D159"/>
    <mergeCell ref="E157:V157"/>
    <mergeCell ref="E158:V158"/>
    <mergeCell ref="E159:V159"/>
    <mergeCell ref="A155:B155"/>
    <mergeCell ref="C155:E155"/>
    <mergeCell ref="F155:G155"/>
    <mergeCell ref="H155:N155"/>
  </mergeCells>
  <printOptions/>
  <pageMargins left="0.1968503937007874" right="0" top="0.1968503937007874" bottom="0" header="0.5" footer="0.5"/>
  <pageSetup horizontalDpi="600" verticalDpi="600" orientation="landscape" paperSize="9" scale="89" r:id="rId1"/>
  <rowBreaks count="5" manualBreakCount="5">
    <brk id="35" max="255" man="1"/>
    <brk id="77" max="255" man="1"/>
    <brk id="101" max="255" man="1"/>
    <brk id="113" max="255" man="1"/>
    <brk id="132" max="255" man="1"/>
  </rowBreaks>
  <colBreaks count="5" manualBreakCount="5">
    <brk id="0" max="65535" man="1"/>
    <brk id="0" max="65535" man="1"/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2016-02-16T05:38:32Z</cp:lastPrinted>
  <dcterms:created xsi:type="dcterms:W3CDTF">2016-02-05T11:14:36Z</dcterms:created>
  <dcterms:modified xsi:type="dcterms:W3CDTF">2016-02-16T05:38:43Z</dcterms:modified>
  <cp:category/>
  <cp:version/>
  <cp:contentType/>
  <cp:contentStatus/>
</cp:coreProperties>
</file>